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13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14.xml" ContentType="application/vnd.openxmlformats-officedocument.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6.xml" ContentType="application/vnd.openxmlformats-officedocument.themeOverrid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+xml"/>
  <Override PartName="/xl/charts/chartEx1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8.xml" ContentType="application/vnd.openxmlformats-officedocument.themeOverride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9.xml" ContentType="application/vnd.openxmlformats-officedocument.themeOverrid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0.xml" ContentType="application/vnd.openxmlformats-officedocument.themeOverride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1.xml" ContentType="application/vnd.openxmlformats-officedocument.themeOverride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2.xml" ContentType="application/vnd.openxmlformats-officedocument.themeOverride+xml"/>
  <Override PartName="/xl/drawings/drawing30.xml" ContentType="application/vnd.openxmlformats-officedocument.drawing+xml"/>
  <Override PartName="/xl/charts/chart2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3.xml" ContentType="application/vnd.openxmlformats-officedocument.themeOverride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4.xml" ContentType="application/vnd.openxmlformats-officedocument.themeOverride+xml"/>
  <Override PartName="/xl/drawings/drawing32.xml" ContentType="application/vnd.openxmlformats-officedocument.drawing+xml"/>
  <Override PartName="/xl/charts/chart2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5.xml" ContentType="application/vnd.openxmlformats-officedocument.themeOverride+xml"/>
  <Override PartName="/xl/charts/chart2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6.xml" ContentType="application/vnd.openxmlformats-officedocument.themeOverride+xml"/>
  <Override PartName="/xl/charts/chart2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17.xml" ContentType="application/vnd.openxmlformats-officedocument.themeOverride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18.xml" ContentType="application/vnd.openxmlformats-officedocument.themeOverride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9.xml" ContentType="application/vnd.openxmlformats-officedocument.themeOverride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0.xml" ContentType="application/vnd.openxmlformats-officedocument.themeOverride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1.xml" ContentType="application/vnd.openxmlformats-officedocument.themeOverride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2.xml" ContentType="application/vnd.openxmlformats-officedocument.themeOverride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3.xml" ContentType="application/vnd.openxmlformats-officedocument.themeOverride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5.xml" ContentType="application/vnd.openxmlformats-officedocument.themeOverride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27.xml" ContentType="application/vnd.openxmlformats-officedocument.themeOverride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28.xml" ContentType="application/vnd.openxmlformats-officedocument.themeOverride+xml"/>
  <Override PartName="/xl/drawings/drawing45.xml" ContentType="application/vnd.openxmlformats-officedocument.drawing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29.xml" ContentType="application/vnd.openxmlformats-officedocument.themeOverride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30.xml" ContentType="application/vnd.openxmlformats-officedocument.themeOverride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31.xml" ContentType="application/vnd.openxmlformats-officedocument.themeOverrid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32.xml" ContentType="application/vnd.openxmlformats-officedocument.themeOverrid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33.xml" ContentType="application/vnd.openxmlformats-officedocument.themeOverrid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34.xml" ContentType="application/vnd.openxmlformats-officedocument.themeOverride+xml"/>
  <Override PartName="/xl/drawings/drawing53.xml" ContentType="application/vnd.openxmlformats-officedocument.drawing+xml"/>
  <Override PartName="/xl/charts/chart49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35.xml" ContentType="application/vnd.openxmlformats-officedocument.themeOverride+xml"/>
  <Override PartName="/xl/drawings/drawing54.xml" ContentType="application/vnd.openxmlformats-officedocument.drawing+xml"/>
  <Override PartName="/xl/charts/chart5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36.xml" ContentType="application/vnd.openxmlformats-officedocument.themeOverride+xml"/>
  <Override PartName="/xl/drawings/drawing55.xml" ContentType="application/vnd.openxmlformats-officedocument.drawing+xml"/>
  <Override PartName="/xl/charts/chart5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37.xml" ContentType="application/vnd.openxmlformats-officedocument.themeOverride+xml"/>
  <Override PartName="/xl/drawings/drawing56.xml" ContentType="application/vnd.openxmlformats-officedocument.drawing+xml"/>
  <Override PartName="/xl/charts/chart5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38.xml" ContentType="application/vnd.openxmlformats-officedocument.themeOverride+xml"/>
  <Override PartName="/xl/drawings/drawing57.xml" ContentType="application/vnd.openxmlformats-officedocument.drawing+xml"/>
  <Override PartName="/xl/charts/chart5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39.xml" ContentType="application/vnd.openxmlformats-officedocument.themeOverride+xml"/>
  <Override PartName="/xl/drawings/drawing58.xml" ContentType="application/vnd.openxmlformats-officedocument.drawing+xml"/>
  <Override PartName="/xl/charts/chart5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40.xml" ContentType="application/vnd.openxmlformats-officedocument.themeOverride+xml"/>
  <Override PartName="/xl/drawings/drawing59.xml" ContentType="application/vnd.openxmlformats-officedocument.drawing+xml"/>
  <Override PartName="/xl/charts/chart5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41.xml" ContentType="application/vnd.openxmlformats-officedocument.themeOverride+xml"/>
  <Override PartName="/xl/drawings/drawing60.xml" ContentType="application/vnd.openxmlformats-officedocument.drawing+xml"/>
  <Override PartName="/xl/charts/chart5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42.xml" ContentType="application/vnd.openxmlformats-officedocument.themeOverride+xml"/>
  <Override PartName="/xl/drawings/drawing61.xml" ContentType="application/vnd.openxmlformats-officedocument.drawing+xml"/>
  <Override PartName="/xl/charts/chart5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43.xml" ContentType="application/vnd.openxmlformats-officedocument.themeOverride+xml"/>
  <Override PartName="/xl/drawings/drawing62.xml" ContentType="application/vnd.openxmlformats-officedocument.drawing+xml"/>
  <Override PartName="/xl/charts/chart5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44.xml" ContentType="application/vnd.openxmlformats-officedocument.themeOverride+xml"/>
  <Override PartName="/xl/drawings/drawing63.xml" ContentType="application/vnd.openxmlformats-officedocument.drawing+xml"/>
  <Override PartName="/xl/charts/chart5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45.xml" ContentType="application/vnd.openxmlformats-officedocument.themeOverride+xml"/>
  <Override PartName="/xl/drawings/drawing64.xml" ContentType="application/vnd.openxmlformats-officedocument.drawing+xml"/>
  <Override PartName="/xl/charts/chart6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5.xml" ContentType="application/vnd.openxmlformats-officedocument.drawing+xml"/>
  <Override PartName="/xl/charts/chart6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6.xml" ContentType="application/vnd.openxmlformats-officedocument.drawing+xml"/>
  <Override PartName="/xl/charts/chart6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46.xml" ContentType="application/vnd.openxmlformats-officedocument.themeOverride+xml"/>
  <Override PartName="/xl/drawings/drawing67.xml" ContentType="application/vnd.openxmlformats-officedocument.drawing+xml"/>
  <Override PartName="/xl/charts/chart6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47.xml" ContentType="application/vnd.openxmlformats-officedocument.themeOverride+xml"/>
  <Override PartName="/xl/drawings/drawing68.xml" ContentType="application/vnd.openxmlformats-officedocument.drawing+xml"/>
  <Override PartName="/xl/charts/chart6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9.xml" ContentType="application/vnd.openxmlformats-officedocument.drawing+xml"/>
  <Override PartName="/xl/charts/chart6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0.xml" ContentType="application/vnd.openxmlformats-officedocument.drawing+xml"/>
  <Override PartName="/xl/charts/chart6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48.xml" ContentType="application/vnd.openxmlformats-officedocument.themeOverride+xml"/>
  <Override PartName="/xl/drawings/drawing71.xml" ContentType="application/vnd.openxmlformats-officedocument.drawing+xml"/>
  <Override PartName="/xl/charts/chart6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49.xml" ContentType="application/vnd.openxmlformats-officedocument.themeOverride+xml"/>
  <Override PartName="/xl/drawings/drawing72.xml" ContentType="application/vnd.openxmlformats-officedocument.drawing+xml"/>
  <Override PartName="/xl/charts/chart6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50.xml" ContentType="application/vnd.openxmlformats-officedocument.themeOverride+xml"/>
  <Override PartName="/xl/drawings/drawing73.xml" ContentType="application/vnd.openxmlformats-officedocument.drawing+xml"/>
  <Override PartName="/xl/charts/chart6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51.xml" ContentType="application/vnd.openxmlformats-officedocument.themeOverride+xml"/>
  <Override PartName="/xl/drawings/drawing74.xml" ContentType="application/vnd.openxmlformats-officedocument.drawing+xml"/>
  <Override PartName="/xl/charts/chart7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52.xml" ContentType="application/vnd.openxmlformats-officedocument.themeOverride+xml"/>
  <Override PartName="/xl/drawings/drawing75.xml" ContentType="application/vnd.openxmlformats-officedocument.drawing+xml"/>
  <Override PartName="/xl/charts/chart7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53.xml" ContentType="application/vnd.openxmlformats-officedocument.themeOverride+xml"/>
  <Override PartName="/xl/drawings/drawing76.xml" ContentType="application/vnd.openxmlformats-officedocument.drawing+xml"/>
  <Override PartName="/xl/charts/chart7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54.xml" ContentType="application/vnd.openxmlformats-officedocument.themeOverride+xml"/>
  <Override PartName="/xl/drawings/drawing77.xml" ContentType="application/vnd.openxmlformats-officedocument.drawing+xml"/>
  <Override PartName="/xl/charts/chart7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8.xml" ContentType="application/vnd.openxmlformats-officedocument.drawing+xml"/>
  <Override PartName="/xl/charts/chart74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9.xml" ContentType="application/vnd.openxmlformats-officedocument.drawing+xml"/>
  <Override PartName="/xl/charts/chart75.xml" ContentType="application/vnd.openxmlformats-officedocument.drawingml.chart+xml"/>
  <Override PartName="/xl/drawings/drawing80.xml" ContentType="application/vnd.openxmlformats-officedocument.drawing+xml"/>
  <Override PartName="/xl/charts/chart76.xml" ContentType="application/vnd.openxmlformats-officedocument.drawingml.chart+xml"/>
  <Override PartName="/xl/drawings/drawing81.xml" ContentType="application/vnd.openxmlformats-officedocument.drawing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82.xml" ContentType="application/vnd.openxmlformats-officedocument.drawing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3.xml" ContentType="application/vnd.openxmlformats-officedocument.drawing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4.xml" ContentType="application/vnd.openxmlformats-officedocument.drawing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5.xml" ContentType="application/vnd.openxmlformats-officedocument.drawing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59.xml" ContentType="application/vnd.openxmlformats-officedocument.themeOverride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60.xml" ContentType="application/vnd.openxmlformats-officedocument.themeOverride+xml"/>
  <Override PartName="/xl/drawings/drawing90.xml" ContentType="application/vnd.openxmlformats-officedocument.drawing+xml"/>
  <Override PartName="/xl/charts/chart87.xml" ContentType="application/vnd.openxmlformats-officedocument.drawingml.chart+xml"/>
  <Override PartName="/xl/theme/themeOverride61.xml" ContentType="application/vnd.openxmlformats-officedocument.themeOverride+xml"/>
  <Override PartName="/xl/drawings/drawing91.xml" ContentType="application/vnd.openxmlformats-officedocument.drawing+xml"/>
  <Override PartName="/xl/charts/chart88.xml" ContentType="application/vnd.openxmlformats-officedocument.drawingml.chart+xml"/>
  <Override PartName="/xl/theme/themeOverride62.xml" ContentType="application/vnd.openxmlformats-officedocument.themeOverride+xml"/>
  <Override PartName="/xl/drawings/drawing92.xml" ContentType="application/vnd.openxmlformats-officedocument.drawing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63.xml" ContentType="application/vnd.openxmlformats-officedocument.themeOverride+xml"/>
  <Override PartName="/xl/drawings/drawing93.xml" ContentType="application/vnd.openxmlformats-officedocument.drawing+xml"/>
  <Override PartName="/xl/charts/chart90.xml" ContentType="application/vnd.openxmlformats-officedocument.drawingml.chart+xml"/>
  <Override PartName="/xl/theme/themeOverride64.xml" ContentType="application/vnd.openxmlformats-officedocument.themeOverride+xml"/>
  <Override PartName="/xl/drawings/drawing94.xml" ContentType="application/vnd.openxmlformats-officedocument.drawing+xml"/>
  <Override PartName="/xl/charts/chart91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65.xml" ContentType="application/vnd.openxmlformats-officedocument.themeOverride+xml"/>
  <Override PartName="/xl/drawings/drawing95.xml" ContentType="application/vnd.openxmlformats-officedocument.drawing+xml"/>
  <Override PartName="/xl/charts/chart92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66.xml" ContentType="application/vnd.openxmlformats-officedocument.themeOverride+xml"/>
  <Override PartName="/xl/drawings/drawing96.xml" ContentType="application/vnd.openxmlformats-officedocument.drawing+xml"/>
  <Override PartName="/xl/charts/chart93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67.xml" ContentType="application/vnd.openxmlformats-officedocument.themeOverride+xml"/>
  <Override PartName="/xl/drawings/drawing97.xml" ContentType="application/vnd.openxmlformats-officedocument.drawing+xml"/>
  <Override PartName="/xl/charts/chart94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68.xml" ContentType="application/vnd.openxmlformats-officedocument.themeOverride+xml"/>
  <Override PartName="/xl/drawings/drawing98.xml" ContentType="application/vnd.openxmlformats-officedocument.drawing+xml"/>
  <Override PartName="/xl/charts/chart95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69.xml" ContentType="application/vnd.openxmlformats-officedocument.themeOverride+xml"/>
  <Override PartName="/xl/drawings/drawing99.xml" ContentType="application/vnd.openxmlformats-officedocument.drawing+xml"/>
  <Override PartName="/xl/charts/chart96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70.xml" ContentType="application/vnd.openxmlformats-officedocument.themeOverride+xml"/>
  <Override PartName="/xl/drawings/drawing100.xml" ContentType="application/vnd.openxmlformats-officedocument.drawing+xml"/>
  <Override PartName="/xl/charts/chart97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01.xml" ContentType="application/vnd.openxmlformats-officedocument.drawing+xml"/>
  <Override PartName="/xl/charts/chart98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102.xml" ContentType="application/vnd.openxmlformats-officedocument.drawing+xml"/>
  <Override PartName="/xl/charts/chart99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103.xml" ContentType="application/vnd.openxmlformats-officedocument.drawing+xml"/>
  <Override PartName="/xl/charts/chart100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104.xml" ContentType="application/vnd.openxmlformats-officedocument.drawing+xml"/>
  <Override PartName="/xl/charts/chart101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105.xml" ContentType="application/vnd.openxmlformats-officedocument.drawing+xml"/>
  <Override PartName="/xl/charts/chart102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106.xml" ContentType="application/vnd.openxmlformats-officedocument.drawing+xml"/>
  <Override PartName="/xl/charts/chart103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7.xml" ContentType="application/vnd.openxmlformats-officedocument.drawing+xml"/>
  <Override PartName="/xl/charts/chart104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71.xml" ContentType="application/vnd.openxmlformats-officedocument.themeOverride+xml"/>
  <Override PartName="/xl/drawings/drawing108.xml" ContentType="application/vnd.openxmlformats-officedocument.drawing+xml"/>
  <Override PartName="/xl/charts/chart105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9.xml" ContentType="application/vnd.openxmlformats-officedocument.drawing+xml"/>
  <Override PartName="/xl/charts/chart106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10.xml" ContentType="application/vnd.openxmlformats-officedocument.drawing+xml"/>
  <Override PartName="/xl/charts/chart107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11.xml" ContentType="application/vnd.openxmlformats-officedocument.drawing+xml"/>
  <Override PartName="/xl/charts/chart108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72.xml" ContentType="application/vnd.openxmlformats-officedocument.themeOverride+xml"/>
  <Override PartName="/xl/drawings/drawing112.xml" ContentType="application/vnd.openxmlformats-officedocument.drawing+xml"/>
  <Override PartName="/xl/charts/chart109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73.xml" ContentType="application/vnd.openxmlformats-officedocument.themeOverride+xml"/>
  <Override PartName="/xl/drawings/drawing113.xml" ContentType="application/vnd.openxmlformats-officedocument.drawing+xml"/>
  <Override PartName="/xl/charts/chart110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14.xml" ContentType="application/vnd.openxmlformats-officedocument.drawing+xml"/>
  <Override PartName="/xl/charts/chart111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15.xml" ContentType="application/vnd.openxmlformats-officedocument.drawing+xml"/>
  <Override PartName="/xl/charts/chart112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113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74.xml" ContentType="application/vnd.openxmlformats-officedocument.themeOverride+xml"/>
  <Override PartName="/xl/drawings/drawing118.xml" ContentType="application/vnd.openxmlformats-officedocument.drawing+xml"/>
  <Override PartName="/xl/charts/chart114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75.xml" ContentType="application/vnd.openxmlformats-officedocument.themeOverride+xml"/>
  <Override PartName="/xl/drawings/drawing119.xml" ContentType="application/vnd.openxmlformats-officedocument.drawing+xml"/>
  <Override PartName="/xl/charts/chart115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76.xml" ContentType="application/vnd.openxmlformats-officedocument.themeOverride+xml"/>
  <Override PartName="/xl/drawings/drawing120.xml" ContentType="application/vnd.openxmlformats-officedocument.drawing+xml"/>
  <Override PartName="/xl/charts/chart116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77.xml" ContentType="application/vnd.openxmlformats-officedocument.themeOverride+xml"/>
  <Override PartName="/xl/drawings/drawing121.xml" ContentType="application/vnd.openxmlformats-officedocument.drawing+xml"/>
  <Override PartName="/xl/charts/chart117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78.xml" ContentType="application/vnd.openxmlformats-officedocument.themeOverride+xml"/>
  <Override PartName="/xl/drawings/drawing122.xml" ContentType="application/vnd.openxmlformats-officedocument.drawing+xml"/>
  <Override PartName="/xl/charts/chart118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79.xml" ContentType="application/vnd.openxmlformats-officedocument.themeOverride+xml"/>
  <Override PartName="/xl/drawings/drawing123.xml" ContentType="application/vnd.openxmlformats-officedocument.drawing+xml"/>
  <Override PartName="/xl/charts/chart119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80.xml" ContentType="application/vnd.openxmlformats-officedocument.themeOverride+xml"/>
  <Override PartName="/xl/drawings/drawing124.xml" ContentType="application/vnd.openxmlformats-officedocument.drawing+xml"/>
  <Override PartName="/xl/charts/chart120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81.xml" ContentType="application/vnd.openxmlformats-officedocument.themeOverride+xml"/>
  <Override PartName="/xl/drawings/drawing125.xml" ContentType="application/vnd.openxmlformats-officedocument.drawing+xml"/>
  <Override PartName="/xl/charts/chart121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82.xml" ContentType="application/vnd.openxmlformats-officedocument.themeOverride+xml"/>
  <Override PartName="/xl/drawings/drawing126.xml" ContentType="application/vnd.openxmlformats-officedocument.drawing+xml"/>
  <Override PartName="/xl/charts/chart122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83.xml" ContentType="application/vnd.openxmlformats-officedocument.themeOverride+xml"/>
  <Override PartName="/xl/drawings/drawing127.xml" ContentType="application/vnd.openxmlformats-officedocument.drawing+xml"/>
  <Override PartName="/xl/charts/chart123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84.xml" ContentType="application/vnd.openxmlformats-officedocument.themeOverride+xml"/>
  <Override PartName="/xl/drawings/drawing128.xml" ContentType="application/vnd.openxmlformats-officedocument.drawing+xml"/>
  <Override PartName="/xl/charts/chart124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85.xml" ContentType="application/vnd.openxmlformats-officedocument.themeOverride+xml"/>
  <Override PartName="/xl/drawings/drawing129.xml" ContentType="application/vnd.openxmlformats-officedocument.drawing+xml"/>
  <Override PartName="/xl/charts/chart125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86.xml" ContentType="application/vnd.openxmlformats-officedocument.themeOverride+xml"/>
  <Override PartName="/xl/drawings/drawing130.xml" ContentType="application/vnd.openxmlformats-officedocument.drawing+xml"/>
  <Override PartName="/xl/charts/chart126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87.xml" ContentType="application/vnd.openxmlformats-officedocument.themeOverride+xml"/>
  <Override PartName="/xl/drawings/drawing131.xml" ContentType="application/vnd.openxmlformats-officedocument.drawing+xml"/>
  <Override PartName="/xl/charts/chart127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88.xml" ContentType="application/vnd.openxmlformats-officedocument.themeOverride+xml"/>
  <Override PartName="/xl/drawings/drawing132.xml" ContentType="application/vnd.openxmlformats-officedocument.drawing+xml"/>
  <Override PartName="/xl/charts/chart128.xml" ContentType="application/vnd.openxmlformats-officedocument.drawingml.chart+xml"/>
  <Override PartName="/xl/theme/themeOverride89.xml" ContentType="application/vnd.openxmlformats-officedocument.themeOverride+xml"/>
  <Override PartName="/xl/drawings/drawing133.xml" ContentType="application/vnd.openxmlformats-officedocument.drawing+xml"/>
  <Override PartName="/xl/charts/chart129.xml" ContentType="application/vnd.openxmlformats-officedocument.drawingml.chart+xml"/>
  <Override PartName="/xl/theme/themeOverride90.xml" ContentType="application/vnd.openxmlformats-officedocument.themeOverride+xml"/>
  <Override PartName="/xl/drawings/drawing134.xml" ContentType="application/vnd.openxmlformats-officedocument.drawing+xml"/>
  <Override PartName="/xl/charts/chart130.xml" ContentType="application/vnd.openxmlformats-officedocument.drawingml.chart+xml"/>
  <Override PartName="/xl/drawings/drawing135.xml" ContentType="application/vnd.openxmlformats-officedocument.drawing+xml"/>
  <Override PartName="/xl/charts/chart131.xml" ContentType="application/vnd.openxmlformats-officedocument.drawingml.chart+xml"/>
  <Override PartName="/xl/drawings/drawing136.xml" ContentType="application/vnd.openxmlformats-officedocument.drawing+xml"/>
  <Override PartName="/xl/charts/chart132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91.xml" ContentType="application/vnd.openxmlformats-officedocument.themeOverride+xml"/>
  <Override PartName="/xl/drawings/drawing137.xml" ContentType="application/vnd.openxmlformats-officedocument.drawing+xml"/>
  <Override PartName="/xl/charts/chart133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92.xml" ContentType="application/vnd.openxmlformats-officedocument.themeOverride+xml"/>
  <Override PartName="/xl/drawings/drawing138.xml" ContentType="application/vnd.openxmlformats-officedocument.drawing+xml"/>
  <Override PartName="/xl/charts/chart134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93.xml" ContentType="application/vnd.openxmlformats-officedocument.themeOverride+xml"/>
  <Override PartName="/xl/drawings/drawing139.xml" ContentType="application/vnd.openxmlformats-officedocument.drawing+xml"/>
  <Override PartName="/xl/charts/chart135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94.xml" ContentType="application/vnd.openxmlformats-officedocument.themeOverride+xml"/>
  <Override PartName="/xl/drawings/drawing140.xml" ContentType="application/vnd.openxmlformats-officedocument.drawing+xml"/>
  <Override PartName="/xl/charts/chart136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95.xml" ContentType="application/vnd.openxmlformats-officedocument.themeOverride+xml"/>
  <Override PartName="/xl/drawings/drawing141.xml" ContentType="application/vnd.openxmlformats-officedocument.drawing+xml"/>
  <Override PartName="/xl/charts/chart137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96.xml" ContentType="application/vnd.openxmlformats-officedocument.themeOverride+xml"/>
  <Override PartName="/xl/drawings/drawing142.xml" ContentType="application/vnd.openxmlformats-officedocument.drawing+xml"/>
  <Override PartName="/xl/charts/chart138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97.xml" ContentType="application/vnd.openxmlformats-officedocument.themeOverride+xml"/>
  <Override PartName="/xl/drawings/drawing143.xml" ContentType="application/vnd.openxmlformats-officedocument.drawing+xml"/>
  <Override PartName="/xl/charts/chart139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98.xml" ContentType="application/vnd.openxmlformats-officedocument.themeOverride+xml"/>
  <Override PartName="/xl/drawings/drawing144.xml" ContentType="application/vnd.openxmlformats-officedocument.drawing+xml"/>
  <Override PartName="/xl/charts/chart140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99.xml" ContentType="application/vnd.openxmlformats-officedocument.themeOverride+xml"/>
  <Override PartName="/xl/drawings/drawing145.xml" ContentType="application/vnd.openxmlformats-officedocument.drawing+xml"/>
  <Override PartName="/xl/charts/chart141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00.xml" ContentType="application/vnd.openxmlformats-officedocument.themeOverride+xml"/>
  <Override PartName="/xl/drawings/drawing146.xml" ContentType="application/vnd.openxmlformats-officedocument.drawing+xml"/>
  <Override PartName="/xl/charts/chart142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01.xml" ContentType="application/vnd.openxmlformats-officedocument.themeOverride+xml"/>
  <Override PartName="/xl/drawings/drawing147.xml" ContentType="application/vnd.openxmlformats-officedocument.drawing+xml"/>
  <Override PartName="/xl/charts/chart143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02.xml" ContentType="application/vnd.openxmlformats-officedocument.themeOverride+xml"/>
  <Override PartName="/xl/drawings/drawing148.xml" ContentType="application/vnd.openxmlformats-officedocument.drawing+xml"/>
  <Override PartName="/xl/charts/chart144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03.xml" ContentType="application/vnd.openxmlformats-officedocument.themeOverride+xml"/>
  <Override PartName="/xl/drawings/drawing149.xml" ContentType="application/vnd.openxmlformats-officedocument.drawing+xml"/>
  <Override PartName="/xl/charts/chart145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04.xml" ContentType="application/vnd.openxmlformats-officedocument.themeOverride+xml"/>
  <Override PartName="/xl/drawings/drawing150.xml" ContentType="application/vnd.openxmlformats-officedocument.drawing+xml"/>
  <Override PartName="/xl/charts/chart146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105.xml" ContentType="application/vnd.openxmlformats-officedocument.themeOverride+xml"/>
  <Override PartName="/xl/drawings/drawing151.xml" ContentType="application/vnd.openxmlformats-officedocument.drawing+xml"/>
  <Override PartName="/xl/charts/chart147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theme/themeOverride106.xml" ContentType="application/vnd.openxmlformats-officedocument.themeOverride+xml"/>
  <Override PartName="/xl/drawings/drawing152.xml" ContentType="application/vnd.openxmlformats-officedocument.drawing+xml"/>
  <Override PartName="/xl/charts/chart148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53.xml" ContentType="application/vnd.openxmlformats-officedocument.drawing+xml"/>
  <Override PartName="/xl/charts/chart149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50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54.xml" ContentType="application/vnd.openxmlformats-officedocument.drawing+xml"/>
  <Override PartName="/xl/charts/chart151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07.xml" ContentType="application/vnd.openxmlformats-officedocument.themeOverride+xml"/>
  <Override PartName="/xl/drawings/drawing155.xml" ContentType="application/vnd.openxmlformats-officedocument.drawing+xml"/>
  <Override PartName="/xl/charts/chart152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56.xml" ContentType="application/vnd.openxmlformats-officedocument.drawing+xml"/>
  <Override PartName="/xl/charts/chart153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57.xml" ContentType="application/vnd.openxmlformats-officedocument.drawing+xml"/>
  <Override PartName="/xl/charts/chart154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charts/chart155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08.xml" ContentType="application/vnd.openxmlformats-officedocument.themeOverride+xml"/>
  <Override PartName="/xl/drawings/drawing160.xml" ContentType="application/vnd.openxmlformats-officedocument.drawing+xml"/>
  <Override PartName="/xl/charts/chart156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09.xml" ContentType="application/vnd.openxmlformats-officedocument.themeOverride+xml"/>
  <Override PartName="/xl/drawings/drawing161.xml" ContentType="application/vnd.openxmlformats-officedocument.drawing+xml"/>
  <Override PartName="/xl/charts/chart157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10.xml" ContentType="application/vnd.openxmlformats-officedocument.themeOverride+xml"/>
  <Override PartName="/xl/drawings/drawing162.xml" ContentType="application/vnd.openxmlformats-officedocument.drawing+xml"/>
  <Override PartName="/xl/charts/chart158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11.xml" ContentType="application/vnd.openxmlformats-officedocument.themeOverride+xml"/>
  <Override PartName="/xl/drawings/drawing163.xml" ContentType="application/vnd.openxmlformats-officedocument.drawing+xml"/>
  <Override PartName="/xl/charts/chart159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164.xml" ContentType="application/vnd.openxmlformats-officedocument.drawing+xml"/>
  <Override PartName="/xl/charts/chart160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65.xml" ContentType="application/vnd.openxmlformats-officedocument.drawing+xml"/>
  <Override PartName="/xl/charts/chart161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12.xml" ContentType="application/vnd.openxmlformats-officedocument.themeOverride+xml"/>
  <Override PartName="/xl/drawings/drawing166.xml" ContentType="application/vnd.openxmlformats-officedocument.drawing+xml"/>
  <Override PartName="/xl/charts/chart162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13.xml" ContentType="application/vnd.openxmlformats-officedocument.themeOverride+xml"/>
  <Override PartName="/xl/drawings/drawing167.xml" ContentType="application/vnd.openxmlformats-officedocument.drawing+xml"/>
  <Override PartName="/xl/charts/chart163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14.xml" ContentType="application/vnd.openxmlformats-officedocument.themeOverride+xml"/>
  <Override PartName="/xl/drawings/drawing168.xml" ContentType="application/vnd.openxmlformats-officedocument.drawing+xml"/>
  <Override PartName="/xl/charts/chart164.xml" ContentType="application/vnd.openxmlformats-officedocument.drawingml.chart+xml"/>
  <Override PartName="/xl/theme/themeOverride115.xml" ContentType="application/vnd.openxmlformats-officedocument.themeOverride+xml"/>
  <Override PartName="/xl/drawings/drawing169.xml" ContentType="application/vnd.openxmlformats-officedocument.drawing+xml"/>
  <Override PartName="/xl/charts/chart165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16.xml" ContentType="application/vnd.openxmlformats-officedocument.themeOverride+xml"/>
  <Override PartName="/xl/drawings/drawing170.xml" ContentType="application/vnd.openxmlformats-officedocument.drawing+xml"/>
  <Override PartName="/xl/charts/chart166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17.xml" ContentType="application/vnd.openxmlformats-officedocument.themeOverride+xml"/>
  <Override PartName="/xl/drawings/drawing171.xml" ContentType="application/vnd.openxmlformats-officedocument.drawing+xml"/>
  <Override PartName="/xl/charts/chart167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18.xml" ContentType="application/vnd.openxmlformats-officedocument.themeOverride+xml"/>
  <Override PartName="/xl/drawings/drawing172.xml" ContentType="application/vnd.openxmlformats-officedocument.drawing+xml"/>
  <Override PartName="/xl/charts/chart168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19.xml" ContentType="application/vnd.openxmlformats-officedocument.themeOverride+xml"/>
  <Override PartName="/xl/drawings/drawing173.xml" ContentType="application/vnd.openxmlformats-officedocument.drawing+xml"/>
  <Override PartName="/xl/charts/chart169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20.xml" ContentType="application/vnd.openxmlformats-officedocument.themeOverride+xml"/>
  <Override PartName="/xl/drawings/drawing174.xml" ContentType="application/vnd.openxmlformats-officedocument.drawing+xml"/>
  <Override PartName="/xl/charts/chart170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21.xml" ContentType="application/vnd.openxmlformats-officedocument.themeOverride+xml"/>
  <Override PartName="/xl/drawings/drawing175.xml" ContentType="application/vnd.openxmlformats-officedocument.drawing+xml"/>
  <Override PartName="/xl/charts/chart171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22.xml" ContentType="application/vnd.openxmlformats-officedocument.themeOverride+xml"/>
  <Override PartName="/xl/drawings/drawing176.xml" ContentType="application/vnd.openxmlformats-officedocument.drawing+xml"/>
  <Override PartName="/xl/charts/chart172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23.xml" ContentType="application/vnd.openxmlformats-officedocument.themeOverride+xml"/>
  <Override PartName="/xl/drawings/drawing177.xml" ContentType="application/vnd.openxmlformats-officedocument.drawing+xml"/>
  <Override PartName="/xl/charts/chart173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24.xml" ContentType="application/vnd.openxmlformats-officedocument.themeOverride+xml"/>
  <Override PartName="/xl/drawings/drawing178.xml" ContentType="application/vnd.openxmlformats-officedocument.drawing+xml"/>
  <Override PartName="/xl/charts/chart174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25.xml" ContentType="application/vnd.openxmlformats-officedocument.themeOverride+xml"/>
  <Override PartName="/xl/drawings/drawing179.xml" ContentType="application/vnd.openxmlformats-officedocument.drawing+xml"/>
  <Override PartName="/xl/charts/chart175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26.xml" ContentType="application/vnd.openxmlformats-officedocument.themeOverride+xml"/>
  <Override PartName="/xl/drawings/drawing180.xml" ContentType="application/vnd.openxmlformats-officedocument.drawing+xml"/>
  <Override PartName="/xl/charts/chart176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27.xml" ContentType="application/vnd.openxmlformats-officedocument.themeOverride+xml"/>
  <Override PartName="/xl/drawings/drawing181.xml" ContentType="application/vnd.openxmlformats-officedocument.drawing+xml"/>
  <Override PartName="/xl/charts/chart177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28.xml" ContentType="application/vnd.openxmlformats-officedocument.themeOverride+xml"/>
  <Override PartName="/xl/drawings/drawing182.xml" ContentType="application/vnd.openxmlformats-officedocument.drawing+xml"/>
  <Override PartName="/xl/charts/chart178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29.xml" ContentType="application/vnd.openxmlformats-officedocument.themeOverride+xml"/>
  <Override PartName="/xl/drawings/drawing183.xml" ContentType="application/vnd.openxmlformats-officedocument.drawing+xml"/>
  <Override PartName="/xl/charts/chart179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30.xml" ContentType="application/vnd.openxmlformats-officedocument.themeOverride+xml"/>
  <Override PartName="/xl/drawings/drawing184.xml" ContentType="application/vnd.openxmlformats-officedocument.drawing+xml"/>
  <Override PartName="/xl/charts/chart180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31.xml" ContentType="application/vnd.openxmlformats-officedocument.themeOverride+xml"/>
  <Override PartName="/xl/drawings/drawing185.xml" ContentType="application/vnd.openxmlformats-officedocument.drawing+xml"/>
  <Override PartName="/xl/charts/chart181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32.xml" ContentType="application/vnd.openxmlformats-officedocument.themeOverride+xml"/>
  <Override PartName="/xl/drawings/drawing186.xml" ContentType="application/vnd.openxmlformats-officedocument.drawing+xml"/>
  <Override PartName="/xl/charts/chart182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33.xml" ContentType="application/vnd.openxmlformats-officedocument.themeOverride+xml"/>
  <Override PartName="/xl/drawings/drawing187.xml" ContentType="application/vnd.openxmlformats-officedocument.drawing+xml"/>
  <Override PartName="/xl/charts/chart183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34.xml" ContentType="application/vnd.openxmlformats-officedocument.themeOverride+xml"/>
  <Override PartName="/xl/drawings/drawing188.xml" ContentType="application/vnd.openxmlformats-officedocument.drawing+xml"/>
  <Override PartName="/xl/charts/chart184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35.xml" ContentType="application/vnd.openxmlformats-officedocument.themeOverride+xml"/>
  <Override PartName="/xl/drawings/drawing189.xml" ContentType="application/vnd.openxmlformats-officedocument.drawing+xml"/>
  <Override PartName="/xl/charts/chart185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36.xml" ContentType="application/vnd.openxmlformats-officedocument.themeOverride+xml"/>
  <Override PartName="/xl/drawings/drawing190.xml" ContentType="application/vnd.openxmlformats-officedocument.drawing+xml"/>
  <Override PartName="/xl/charts/chart186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37.xml" ContentType="application/vnd.openxmlformats-officedocument.themeOverride+xml"/>
  <Override PartName="/xl/drawings/drawing191.xml" ContentType="application/vnd.openxmlformats-officedocument.drawing+xml"/>
  <Override PartName="/xl/charts/chart187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38.xml" ContentType="application/vnd.openxmlformats-officedocument.themeOverride+xml"/>
  <Override PartName="/xl/drawings/drawing192.xml" ContentType="application/vnd.openxmlformats-officedocument.drawing+xml"/>
  <Override PartName="/xl/charts/chart188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39.xml" ContentType="application/vnd.openxmlformats-officedocument.themeOverride+xml"/>
  <Override PartName="/xl/drawings/drawing193.xml" ContentType="application/vnd.openxmlformats-officedocument.drawing+xml"/>
  <Override PartName="/xl/charts/chart189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40.xml" ContentType="application/vnd.openxmlformats-officedocument.themeOverride+xml"/>
  <Override PartName="/xl/drawings/drawing194.xml" ContentType="application/vnd.openxmlformats-officedocument.drawing+xml"/>
  <Override PartName="/xl/charts/chart190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41.xml" ContentType="application/vnd.openxmlformats-officedocument.themeOverride+xml"/>
  <Override PartName="/xl/drawings/drawing195.xml" ContentType="application/vnd.openxmlformats-officedocument.drawing+xml"/>
  <Override PartName="/xl/charts/chart191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42.xml" ContentType="application/vnd.openxmlformats-officedocument.themeOverride+xml"/>
  <Override PartName="/xl/drawings/drawing196.xml" ContentType="application/vnd.openxmlformats-officedocument.drawing+xml"/>
  <Override PartName="/xl/charts/chart192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43.xml" ContentType="application/vnd.openxmlformats-officedocument.themeOverride+xml"/>
  <Override PartName="/xl/drawings/drawing197.xml" ContentType="application/vnd.openxmlformats-officedocument.drawing+xml"/>
  <Override PartName="/xl/charts/chart193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44.xml" ContentType="application/vnd.openxmlformats-officedocument.themeOverride+xml"/>
  <Override PartName="/xl/drawings/drawing198.xml" ContentType="application/vnd.openxmlformats-officedocument.drawing+xml"/>
  <Override PartName="/xl/charts/chart194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45.xml" ContentType="application/vnd.openxmlformats-officedocument.themeOverride+xml"/>
  <Override PartName="/xl/drawings/drawing199.xml" ContentType="application/vnd.openxmlformats-officedocument.drawing+xml"/>
  <Override PartName="/xl/charts/chart195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146.xml" ContentType="application/vnd.openxmlformats-officedocument.themeOverride+xml"/>
  <Override PartName="/xl/drawings/drawing200.xml" ContentType="application/vnd.openxmlformats-officedocument.drawing+xml"/>
  <Override PartName="/xl/charts/chart196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97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201.xml" ContentType="application/vnd.openxmlformats-officedocument.drawing+xml"/>
  <Override PartName="/xl/charts/chart198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14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ento_zošit" defaultThemeVersion="164011"/>
  <bookViews>
    <workbookView xWindow="-120" yWindow="-120" windowWidth="29040" windowHeight="15720" tabRatio="872" activeTab="31"/>
  </bookViews>
  <sheets>
    <sheet name="Navigation" sheetId="1" r:id="rId1"/>
    <sheet name="G1" sheetId="293" r:id="rId2"/>
    <sheet name="G2" sheetId="294" r:id="rId3"/>
    <sheet name="T1" sheetId="303" r:id="rId4"/>
    <sheet name="G3" sheetId="358" r:id="rId5"/>
    <sheet name="G4" sheetId="186" r:id="rId6"/>
    <sheet name="G5" sheetId="304" r:id="rId7"/>
    <sheet name="G6" sheetId="359" r:id="rId8"/>
    <sheet name="G7" sheetId="272" r:id="rId9"/>
    <sheet name="T02" sheetId="347" r:id="rId10"/>
    <sheet name="T03" sheetId="348" r:id="rId11"/>
    <sheet name="T04" sheetId="306" r:id="rId12"/>
    <sheet name="T05" sheetId="307" r:id="rId13"/>
    <sheet name="T06" sheetId="349" r:id="rId14"/>
    <sheet name="S01" sheetId="308" r:id="rId15"/>
    <sheet name="S02" sheetId="309" r:id="rId16"/>
    <sheet name="S03" sheetId="310" r:id="rId17"/>
    <sheet name="S04" sheetId="311" r:id="rId18"/>
    <sheet name="S05" sheetId="312" r:id="rId19"/>
    <sheet name="S06" sheetId="354" r:id="rId20"/>
    <sheet name="T07" sheetId="313" r:id="rId21"/>
    <sheet name="T08" sheetId="314" r:id="rId22"/>
    <sheet name="T09" sheetId="315" r:id="rId23"/>
    <sheet name="T10" sheetId="316" r:id="rId24"/>
    <sheet name="T11" sheetId="317" r:id="rId25"/>
    <sheet name="T12" sheetId="318" r:id="rId26"/>
    <sheet name="T13" sheetId="319" r:id="rId27"/>
    <sheet name="T14" sheetId="320" r:id="rId28"/>
    <sheet name="T15_check" sheetId="321" r:id="rId29"/>
    <sheet name="G8" sheetId="259" r:id="rId30"/>
    <sheet name="T16" sheetId="322" r:id="rId31"/>
    <sheet name="G9" sheetId="274" r:id="rId32"/>
    <sheet name="G10" sheetId="181" r:id="rId33"/>
    <sheet name="G11" sheetId="275" r:id="rId34"/>
    <sheet name="G12" sheetId="189" r:id="rId35"/>
    <sheet name="G13" sheetId="26" r:id="rId36"/>
    <sheet name="G14" sheetId="190" r:id="rId37"/>
    <sheet name="G15" sheetId="191" r:id="rId38"/>
    <sheet name="G16" sheetId="98" r:id="rId39"/>
    <sheet name="G17" sheetId="95" r:id="rId40"/>
    <sheet name="G18" sheetId="99" r:id="rId41"/>
    <sheet name="G19" sheetId="96" r:id="rId42"/>
    <sheet name="G20" sheetId="101" r:id="rId43"/>
    <sheet name="G21" sheetId="102" r:id="rId44"/>
    <sheet name="T17" sheetId="350" r:id="rId45"/>
    <sheet name="G22" sheetId="174" r:id="rId46"/>
    <sheet name="G23" sheetId="182" r:id="rId47"/>
    <sheet name="G24" sheetId="175" r:id="rId48"/>
    <sheet name="G25" sheetId="179" r:id="rId49"/>
    <sheet name="G26" sheetId="222" r:id="rId50"/>
    <sheet name="G27" sheetId="238" r:id="rId51"/>
    <sheet name="G28" sheetId="241" r:id="rId52"/>
    <sheet name="G29" sheetId="239" r:id="rId53"/>
    <sheet name="G30" sheetId="242" r:id="rId54"/>
    <sheet name="G31" sheetId="240" r:id="rId55"/>
    <sheet name="G32" sheetId="243" r:id="rId56"/>
    <sheet name="G33" sheetId="11" r:id="rId57"/>
    <sheet name="G34" sheetId="18" r:id="rId58"/>
    <sheet name="G35" sheetId="244" r:id="rId59"/>
    <sheet name="G36" sheetId="107" r:id="rId60"/>
    <sheet name="G37" sheetId="108" r:id="rId61"/>
    <sheet name="G38" sheetId="105" r:id="rId62"/>
    <sheet name="G39" sheetId="106" r:id="rId63"/>
    <sheet name="G40" sheetId="226" r:id="rId64"/>
    <sheet name="G41" sheetId="229" r:id="rId65"/>
    <sheet name="G42" sheetId="227" r:id="rId66"/>
    <sheet name="G43" sheetId="230" r:id="rId67"/>
    <sheet name="G44" sheetId="228" r:id="rId68"/>
    <sheet name="G45" sheetId="231" r:id="rId69"/>
    <sheet name="G46" sheetId="232" r:id="rId70"/>
    <sheet name="G47" sheetId="235" r:id="rId71"/>
    <sheet name="G48" sheetId="233" r:id="rId72"/>
    <sheet name="G49" sheetId="236" r:id="rId73"/>
    <sheet name="G50" sheetId="234" r:id="rId74"/>
    <sheet name="G51" sheetId="237" r:id="rId75"/>
    <sheet name="G52" sheetId="245" r:id="rId76"/>
    <sheet name="G53" sheetId="248" r:id="rId77"/>
    <sheet name="G54" sheetId="247" r:id="rId78"/>
    <sheet name="G55" sheetId="249" r:id="rId79"/>
    <sheet name="G56" sheetId="176" r:id="rId80"/>
    <sheet name="G57" sheetId="178" r:id="rId81"/>
    <sheet name="G58" sheetId="112" r:id="rId82"/>
    <sheet name="G59" sheetId="113" r:id="rId83"/>
    <sheet name="G60" sheetId="110" r:id="rId84"/>
    <sheet name="G61" sheetId="109" r:id="rId85"/>
    <sheet name="G62" sheetId="42" r:id="rId86"/>
    <sheet name="G63" sheetId="38" r:id="rId87"/>
    <sheet name="G64" sheetId="145" r:id="rId88"/>
    <sheet name="G65" sheetId="144" r:id="rId89"/>
    <sheet name="G66" sheetId="12" r:id="rId90"/>
    <sheet name="G67" sheetId="43" r:id="rId91"/>
    <sheet name="G68" sheetId="41" r:id="rId92"/>
    <sheet name="G69" sheetId="44" r:id="rId93"/>
    <sheet name="G70" sheetId="40" r:id="rId94"/>
    <sheet name="G71" sheetId="142" r:id="rId95"/>
    <sheet name="G72" sheetId="143" r:id="rId96"/>
    <sheet name="G73" sheetId="141" r:id="rId97"/>
    <sheet name="G74" sheetId="140" r:id="rId98"/>
    <sheet name="G75" sheetId="280" r:id="rId99"/>
    <sheet name="G76" sheetId="282" r:id="rId100"/>
    <sheet name="G77" sheetId="152" r:id="rId101"/>
    <sheet name="G78" sheetId="164" r:id="rId102"/>
    <sheet name="G79" sheetId="163" r:id="rId103"/>
    <sheet name="G80" sheetId="162" r:id="rId104"/>
    <sheet name="G81" sheetId="37" r:id="rId105"/>
    <sheet name="G82" sheetId="335" r:id="rId106"/>
    <sheet name="G83" sheetId="334" r:id="rId107"/>
    <sheet name="G84" sheetId="166" r:id="rId108"/>
    <sheet name="G85" sheetId="165" r:id="rId109"/>
    <sheet name="G86" sheetId="171" r:id="rId110"/>
    <sheet name="G87" sheetId="172" r:id="rId111"/>
    <sheet name="G88" sheetId="167" r:id="rId112"/>
    <sheet name="G89" sheetId="169" r:id="rId113"/>
    <sheet name="G90" sheetId="168" r:id="rId114"/>
    <sheet name="G91" sheetId="170" r:id="rId115"/>
    <sheet name="G92" sheetId="6" r:id="rId116"/>
    <sheet name="G93" sheetId="24" r:id="rId117"/>
    <sheet name="G94" sheetId="34" r:id="rId118"/>
    <sheet name="G95" sheetId="35" r:id="rId119"/>
    <sheet name="G96" sheetId="64" r:id="rId120"/>
    <sheet name="G97" sheetId="65" r:id="rId121"/>
    <sheet name="G98" sheetId="68" r:id="rId122"/>
    <sheet name="G99" sheetId="69" r:id="rId123"/>
    <sheet name="G100" sheetId="74" r:id="rId124"/>
    <sheet name="G101" sheetId="75" r:id="rId125"/>
    <sheet name="G102" sheetId="76" r:id="rId126"/>
    <sheet name="G103" sheetId="77" r:id="rId127"/>
    <sheet name="G104" sheetId="131" r:id="rId128"/>
    <sheet name="G105" sheetId="83" r:id="rId129"/>
    <sheet name="G106" sheetId="85" r:id="rId130"/>
    <sheet name="G107" sheetId="84" r:id="rId131"/>
    <sheet name="S07" sheetId="323" r:id="rId132"/>
    <sheet name="G108" sheetId="54" r:id="rId133"/>
    <sheet name="G109" sheetId="55" r:id="rId134"/>
    <sheet name="G110" sheetId="70" r:id="rId135"/>
    <sheet name="G111" sheetId="71" r:id="rId136"/>
    <sheet name="G112" sheetId="139" r:id="rId137"/>
    <sheet name="G113" sheetId="73" r:id="rId138"/>
    <sheet name="G114" sheetId="133" r:id="rId139"/>
    <sheet name="G115" sheetId="79" r:id="rId140"/>
    <sheet name="G116" sheetId="132" r:id="rId141"/>
    <sheet name="G117" sheetId="78" r:id="rId142"/>
    <sheet name="G118" sheetId="137" r:id="rId143"/>
    <sheet name="G119" sheetId="135" r:id="rId144"/>
    <sheet name="G120" sheetId="138" r:id="rId145"/>
    <sheet name="G121" sheetId="136" r:id="rId146"/>
    <sheet name="G122" sheetId="192" r:id="rId147"/>
    <sheet name="G123" sheetId="339" r:id="rId148"/>
    <sheet name="G124" sheetId="340" r:id="rId149"/>
    <sheet name="G125" sheetId="341" r:id="rId150"/>
    <sheet name="G126" sheetId="338" r:id="rId151"/>
    <sheet name="G127" sheetId="90" r:id="rId152"/>
    <sheet name="G128" sheetId="89" r:id="rId153"/>
    <sheet name="G129" sheetId="193" r:id="rId154"/>
    <sheet name="G130" sheetId="196" r:id="rId155"/>
    <sheet name="G131" sheetId="195" r:id="rId156"/>
    <sheet name="G132" sheetId="206" r:id="rId157"/>
    <sheet name="G133" sheetId="205" r:id="rId158"/>
    <sheet name="G134" sheetId="198" r:id="rId159"/>
    <sheet name="G135" sheetId="200" r:id="rId160"/>
    <sheet name="G136" sheetId="202" r:id="rId161"/>
    <sheet name="G137" sheetId="204" r:id="rId162"/>
    <sheet name="G138" sheetId="197" r:id="rId163"/>
    <sheet name="G139" sheetId="199" r:id="rId164"/>
    <sheet name="G140" sheetId="201" r:id="rId165"/>
    <sheet name="G141" sheetId="203" r:id="rId166"/>
    <sheet name="G142" sheetId="302" r:id="rId167"/>
    <sheet name="G143" sheetId="9" r:id="rId168"/>
    <sheet name="G144" sheetId="20" r:id="rId169"/>
    <sheet name="G145" sheetId="258" r:id="rId170"/>
    <sheet name="G146" sheetId="254" r:id="rId171"/>
    <sheet name="G147" sheetId="255" r:id="rId172"/>
    <sheet name="G148" sheetId="256" r:id="rId173"/>
    <sheet name="T18" sheetId="324" r:id="rId174"/>
    <sheet name="S08" sheetId="325" r:id="rId175"/>
    <sheet name="G149" sheetId="296" r:id="rId176"/>
    <sheet name="G150" sheetId="295" r:id="rId177"/>
    <sheet name="G151" sheetId="207" r:id="rId178"/>
    <sheet name="G152" sheetId="208" r:id="rId179"/>
    <sheet name="G153" sheetId="2" r:id="rId180"/>
    <sheet name="G154" sheetId="25" r:id="rId181"/>
    <sheet name="G155" sheetId="147" r:id="rId182"/>
    <sheet name="G156" sheetId="146" r:id="rId183"/>
    <sheet name="G157" sheetId="153" r:id="rId184"/>
    <sheet name="G158" sheetId="149" r:id="rId185"/>
    <sheet name="G159" sheetId="160" r:id="rId186"/>
    <sheet name="G160" sheetId="161" r:id="rId187"/>
    <sheet name="G161" sheetId="159" r:id="rId188"/>
    <sheet name="G162" sheetId="151" r:id="rId189"/>
    <sheet name="G163" sheetId="173" r:id="rId190"/>
    <sheet name="G164" sheetId="221" r:id="rId191"/>
    <sheet name="G165" sheetId="215" r:id="rId192"/>
    <sheet name="G166" sheetId="220" r:id="rId193"/>
    <sheet name="G167" sheetId="214" r:id="rId194"/>
    <sheet name="G168" sheetId="216" r:id="rId195"/>
    <sheet name="G169" sheetId="210" r:id="rId196"/>
    <sheet name="G170" sheetId="299" r:id="rId197"/>
    <sheet name="G171" sheetId="298" r:id="rId198"/>
    <sheet name="G172" sheetId="300" r:id="rId199"/>
    <sheet name="G173" sheetId="301" r:id="rId200"/>
    <sheet name="G174" sheetId="336" r:id="rId201"/>
    <sheet name="G175" sheetId="337" r:id="rId202"/>
    <sheet name="G176" sheetId="217" r:id="rId203"/>
    <sheet name="G177" sheetId="211" r:id="rId204"/>
    <sheet name="G178" sheetId="218" r:id="rId205"/>
    <sheet name="G179" sheetId="212" r:id="rId206"/>
    <sheet name="G180" sheetId="219" r:id="rId207"/>
    <sheet name="G181" sheetId="213" r:id="rId208"/>
    <sheet name="G182" sheetId="260" r:id="rId209"/>
    <sheet name="G183" sheetId="261" r:id="rId210"/>
    <sheet name="G184" sheetId="263" r:id="rId211"/>
    <sheet name="G185" sheetId="262" r:id="rId212"/>
    <sheet name="G186" sheetId="264" r:id="rId213"/>
    <sheet name="G187" sheetId="266" r:id="rId214"/>
    <sheet name="G188" sheetId="265" r:id="rId215"/>
    <sheet name="T19" sheetId="326" r:id="rId216"/>
    <sheet name="T20" sheetId="352" r:id="rId217"/>
    <sheet name="G189" sheetId="343" r:id="rId218"/>
    <sheet name="G190" sheetId="345" r:id="rId219"/>
    <sheet name="T21" sheetId="353" r:id="rId220"/>
    <sheet name="G191" sheetId="346" r:id="rId221"/>
    <sheet name="T22_check" sheetId="327" r:id="rId222"/>
    <sheet name="T23_check" sheetId="328" r:id="rId223"/>
    <sheet name="T24" sheetId="329" r:id="rId224"/>
    <sheet name="T25" sheetId="330" r:id="rId225"/>
    <sheet name="T26" sheetId="331" r:id="rId226"/>
    <sheet name="T27" sheetId="332" r:id="rId227"/>
    <sheet name="T28" sheetId="333" r:id="rId228"/>
  </sheets>
  <externalReferences>
    <externalReference r:id="rId229"/>
    <externalReference r:id="rId230"/>
    <externalReference r:id="rId231"/>
    <externalReference r:id="rId232"/>
    <externalReference r:id="rId233"/>
    <externalReference r:id="rId234"/>
  </externalReferences>
  <definedNames>
    <definedName name="____W.O.R.K.B.O.O.K..C.O.N.T.E.N.T.S____" localSheetId="32">#REF!</definedName>
    <definedName name="____W.O.R.K.B.O.O.K..C.O.N.T.E.N.T.S____" localSheetId="33">#REF!</definedName>
    <definedName name="____W.O.R.K.B.O.O.K..C.O.N.T.E.N.T.S____" localSheetId="136">#REF!</definedName>
    <definedName name="____W.O.R.K.B.O.O.K..C.O.N.T.E.N.T.S____" localSheetId="139">#REF!</definedName>
    <definedName name="____W.O.R.K.B.O.O.K..C.O.N.T.E.N.T.S____" localSheetId="140">#REF!</definedName>
    <definedName name="____W.O.R.K.B.O.O.K..C.O.N.T.E.N.T.S____" localSheetId="34">#REF!</definedName>
    <definedName name="____W.O.R.K.B.O.O.K..C.O.N.T.E.N.T.S____" localSheetId="154">#REF!</definedName>
    <definedName name="____W.O.R.K.B.O.O.K..C.O.N.T.E.N.T.S____" localSheetId="155">#REF!</definedName>
    <definedName name="____W.O.R.K.B.O.O.K..C.O.N.T.E.N.T.S____" localSheetId="156">#REF!</definedName>
    <definedName name="____W.O.R.K.B.O.O.K..C.O.N.T.E.N.T.S____" localSheetId="157">#REF!</definedName>
    <definedName name="____W.O.R.K.B.O.O.K..C.O.N.T.E.N.T.S____" localSheetId="158">#REF!</definedName>
    <definedName name="____W.O.R.K.B.O.O.K..C.O.N.T.E.N.T.S____" localSheetId="159">#REF!</definedName>
    <definedName name="____W.O.R.K.B.O.O.K..C.O.N.T.E.N.T.S____" localSheetId="161">#REF!</definedName>
    <definedName name="____W.O.R.K.B.O.O.K..C.O.N.T.E.N.T.S____" localSheetId="162">#REF!</definedName>
    <definedName name="____W.O.R.K.B.O.O.K..C.O.N.T.E.N.T.S____" localSheetId="163">#REF!</definedName>
    <definedName name="____W.O.R.K.B.O.O.K..C.O.N.T.E.N.T.S____" localSheetId="175">#REF!</definedName>
    <definedName name="____W.O.R.K.B.O.O.K..C.O.N.T.E.N.T.S____" localSheetId="37">#REF!</definedName>
    <definedName name="____W.O.R.K.B.O.O.K..C.O.N.T.E.N.T.S____" localSheetId="176">#REF!</definedName>
    <definedName name="____W.O.R.K.B.O.O.K..C.O.N.T.E.N.T.S____" localSheetId="183">#REF!</definedName>
    <definedName name="____W.O.R.K.B.O.O.K..C.O.N.T.E.N.T.S____" localSheetId="184">#REF!</definedName>
    <definedName name="____W.O.R.K.B.O.O.K..C.O.N.T.E.N.T.S____" localSheetId="185">#REF!</definedName>
    <definedName name="____W.O.R.K.B.O.O.K..C.O.N.T.E.N.T.S____" localSheetId="186">#REF!</definedName>
    <definedName name="____W.O.R.K.B.O.O.K..C.O.N.T.E.N.T.S____" localSheetId="187">#REF!</definedName>
    <definedName name="____W.O.R.K.B.O.O.K..C.O.N.T.E.N.T.S____" localSheetId="190">#REF!</definedName>
    <definedName name="____W.O.R.K.B.O.O.K..C.O.N.T.E.N.T.S____" localSheetId="191">#REF!</definedName>
    <definedName name="____W.O.R.K.B.O.O.K..C.O.N.T.E.N.T.S____" localSheetId="192">#REF!</definedName>
    <definedName name="____W.O.R.K.B.O.O.K..C.O.N.T.E.N.T.S____" localSheetId="193">#REF!</definedName>
    <definedName name="____W.O.R.K.B.O.O.K..C.O.N.T.E.N.T.S____" localSheetId="196">#REF!</definedName>
    <definedName name="____W.O.R.K.B.O.O.K..C.O.N.T.E.N.T.S____" localSheetId="199">#REF!</definedName>
    <definedName name="____W.O.R.K.B.O.O.K..C.O.N.T.E.N.T.S____" localSheetId="202">#REF!</definedName>
    <definedName name="____W.O.R.K.B.O.O.K..C.O.N.T.E.N.T.S____" localSheetId="203">#REF!</definedName>
    <definedName name="____W.O.R.K.B.O.O.K..C.O.N.T.E.N.T.S____" localSheetId="204">#REF!</definedName>
    <definedName name="____W.O.R.K.B.O.O.K..C.O.N.T.E.N.T.S____" localSheetId="205">#REF!</definedName>
    <definedName name="____W.O.R.K.B.O.O.K..C.O.N.T.E.N.T.S____" localSheetId="40">#REF!</definedName>
    <definedName name="____W.O.R.K.B.O.O.K..C.O.N.T.E.N.T.S____" localSheetId="206">#REF!</definedName>
    <definedName name="____W.O.R.K.B.O.O.K..C.O.N.T.E.N.T.S____" localSheetId="207">#REF!</definedName>
    <definedName name="____W.O.R.K.B.O.O.K..C.O.N.T.E.N.T.S____" localSheetId="213">#REF!</definedName>
    <definedName name="____W.O.R.K.B.O.O.K..C.O.N.T.E.N.T.S____" localSheetId="45">#REF!</definedName>
    <definedName name="____W.O.R.K.B.O.O.K..C.O.N.T.E.N.T.S____" localSheetId="47">#REF!</definedName>
    <definedName name="____W.O.R.K.B.O.O.K..C.O.N.T.E.N.T.S____" localSheetId="48">#REF!</definedName>
    <definedName name="____W.O.R.K.B.O.O.K..C.O.N.T.E.N.T.S____" localSheetId="64">#REF!</definedName>
    <definedName name="____W.O.R.K.B.O.O.K..C.O.N.T.E.N.T.S____" localSheetId="65">#REF!</definedName>
    <definedName name="____W.O.R.K.B.O.O.K..C.O.N.T.E.N.T.S____" localSheetId="66">#REF!</definedName>
    <definedName name="____W.O.R.K.B.O.O.K..C.O.N.T.E.N.T.S____" localSheetId="67">#REF!</definedName>
    <definedName name="____W.O.R.K.B.O.O.K..C.O.N.T.E.N.T.S____" localSheetId="68">#REF!</definedName>
    <definedName name="____W.O.R.K.B.O.O.K..C.O.N.T.E.N.T.S____" localSheetId="69">#REF!</definedName>
    <definedName name="____W.O.R.K.B.O.O.K..C.O.N.T.E.N.T.S____" localSheetId="70">#REF!</definedName>
    <definedName name="____W.O.R.K.B.O.O.K..C.O.N.T.E.N.T.S____" localSheetId="71">#REF!</definedName>
    <definedName name="____W.O.R.K.B.O.O.K..C.O.N.T.E.N.T.S____" localSheetId="72">#REF!</definedName>
    <definedName name="____W.O.R.K.B.O.O.K..C.O.N.T.E.N.T.S____" localSheetId="6">#REF!</definedName>
    <definedName name="____W.O.R.K.B.O.O.K..C.O.N.T.E.N.T.S____" localSheetId="73">#REF!</definedName>
    <definedName name="____W.O.R.K.B.O.O.K..C.O.N.T.E.N.T.S____" localSheetId="74">#REF!</definedName>
    <definedName name="____W.O.R.K.B.O.O.K..C.O.N.T.E.N.T.S____" localSheetId="77">#REF!</definedName>
    <definedName name="____W.O.R.K.B.O.O.K..C.O.N.T.E.N.T.S____" localSheetId="78">#REF!</definedName>
    <definedName name="____W.O.R.K.B.O.O.K..C.O.N.T.E.N.T.S____" localSheetId="79">#REF!</definedName>
    <definedName name="____W.O.R.K.B.O.O.K..C.O.N.T.E.N.T.S____" localSheetId="80">#REF!</definedName>
    <definedName name="____W.O.R.K.B.O.O.K..C.O.N.T.E.N.T.S____" localSheetId="7">#REF!</definedName>
    <definedName name="____W.O.R.K.B.O.O.K..C.O.N.T.E.N.T.S____" localSheetId="87">#REF!</definedName>
    <definedName name="____W.O.R.K.B.O.O.K..C.O.N.T.E.N.T.S____" localSheetId="88">#REF!</definedName>
    <definedName name="____W.O.R.K.B.O.O.K..C.O.N.T.E.N.T.S____" localSheetId="8">#REF!</definedName>
    <definedName name="____W.O.R.K.B.O.O.K..C.O.N.T.E.N.T.S____" localSheetId="94">#REF!</definedName>
    <definedName name="____W.O.R.K.B.O.O.K..C.O.N.T.E.N.T.S____" localSheetId="95">#REF!</definedName>
    <definedName name="____W.O.R.K.B.O.O.K..C.O.N.T.E.N.T.S____" localSheetId="96">#REF!</definedName>
    <definedName name="____W.O.R.K.B.O.O.K..C.O.N.T.E.N.T.S____" localSheetId="97">#REF!</definedName>
    <definedName name="____W.O.R.K.B.O.O.K..C.O.N.T.E.N.T.S____" localSheetId="99">#REF!</definedName>
    <definedName name="____W.O.R.K.B.O.O.K..C.O.N.T.E.N.T.S____" localSheetId="100">#REF!</definedName>
    <definedName name="____W.O.R.K.B.O.O.K..C.O.N.T.E.N.T.S____" localSheetId="103">#REF!</definedName>
    <definedName name="____W.O.R.K.B.O.O.K..C.O.N.T.E.N.T.S____" localSheetId="107">#REF!</definedName>
    <definedName name="____W.O.R.K.B.O.O.K..C.O.N.T.E.N.T.S____" localSheetId="109">#REF!</definedName>
    <definedName name="____W.O.R.K.B.O.O.K..C.O.N.T.E.N.T.S____" localSheetId="110">#REF!</definedName>
    <definedName name="____W.O.R.K.B.O.O.K..C.O.N.T.E.N.T.S____" localSheetId="111">#REF!</definedName>
    <definedName name="____W.O.R.K.B.O.O.K..C.O.N.T.E.N.T.S____" localSheetId="112">#REF!</definedName>
    <definedName name="____W.O.R.K.B.O.O.K..C.O.N.T.E.N.T.S____" localSheetId="31">#REF!</definedName>
    <definedName name="____W.O.R.K.B.O.O.K..C.O.N.T.E.N.T.S____" localSheetId="113">#REF!</definedName>
    <definedName name="____W.O.R.K.B.O.O.K..C.O.N.T.E.N.T.S____" localSheetId="114">#REF!</definedName>
    <definedName name="____W.O.R.K.B.O.O.K..C.O.N.T.E.N.T.S____">#REF!</definedName>
    <definedName name="__123Graph_A" localSheetId="32" hidden="1">#REF!</definedName>
    <definedName name="__123Graph_A" localSheetId="33" hidden="1">#REF!</definedName>
    <definedName name="__123Graph_A" localSheetId="136" hidden="1">#REF!</definedName>
    <definedName name="__123Graph_A" localSheetId="139" hidden="1">#REF!</definedName>
    <definedName name="__123Graph_A" localSheetId="140" hidden="1">#REF!</definedName>
    <definedName name="__123Graph_A" localSheetId="34" hidden="1">#REF!</definedName>
    <definedName name="__123Graph_A" localSheetId="154" hidden="1">#REF!</definedName>
    <definedName name="__123Graph_A" localSheetId="155" hidden="1">#REF!</definedName>
    <definedName name="__123Graph_A" localSheetId="156" hidden="1">#REF!</definedName>
    <definedName name="__123Graph_A" localSheetId="157" hidden="1">#REF!</definedName>
    <definedName name="__123Graph_A" localSheetId="158" hidden="1">#REF!</definedName>
    <definedName name="__123Graph_A" localSheetId="159" hidden="1">#REF!</definedName>
    <definedName name="__123Graph_A" localSheetId="161" hidden="1">#REF!</definedName>
    <definedName name="__123Graph_A" localSheetId="162" hidden="1">#REF!</definedName>
    <definedName name="__123Graph_A" localSheetId="163" hidden="1">#REF!</definedName>
    <definedName name="__123Graph_A" localSheetId="175" hidden="1">#REF!</definedName>
    <definedName name="__123Graph_A" localSheetId="37" hidden="1">#REF!</definedName>
    <definedName name="__123Graph_A" localSheetId="176" hidden="1">#REF!</definedName>
    <definedName name="__123Graph_A" localSheetId="183" hidden="1">#REF!</definedName>
    <definedName name="__123Graph_A" localSheetId="184" hidden="1">#REF!</definedName>
    <definedName name="__123Graph_A" localSheetId="185" hidden="1">#REF!</definedName>
    <definedName name="__123Graph_A" localSheetId="186" hidden="1">#REF!</definedName>
    <definedName name="__123Graph_A" localSheetId="187" hidden="1">#REF!</definedName>
    <definedName name="__123Graph_A" localSheetId="190" hidden="1">#REF!</definedName>
    <definedName name="__123Graph_A" localSheetId="191" hidden="1">#REF!</definedName>
    <definedName name="__123Graph_A" localSheetId="192" hidden="1">#REF!</definedName>
    <definedName name="__123Graph_A" localSheetId="193" hidden="1">#REF!</definedName>
    <definedName name="__123Graph_A" localSheetId="196" hidden="1">#REF!</definedName>
    <definedName name="__123Graph_A" localSheetId="199" hidden="1">#REF!</definedName>
    <definedName name="__123Graph_A" localSheetId="202" hidden="1">#REF!</definedName>
    <definedName name="__123Graph_A" localSheetId="203" hidden="1">#REF!</definedName>
    <definedName name="__123Graph_A" localSheetId="204" hidden="1">#REF!</definedName>
    <definedName name="__123Graph_A" localSheetId="205" hidden="1">#REF!</definedName>
    <definedName name="__123Graph_A" localSheetId="40" hidden="1">#REF!</definedName>
    <definedName name="__123Graph_A" localSheetId="206" hidden="1">#REF!</definedName>
    <definedName name="__123Graph_A" localSheetId="207" hidden="1">#REF!</definedName>
    <definedName name="__123Graph_A" localSheetId="213" hidden="1">#REF!</definedName>
    <definedName name="__123Graph_A" localSheetId="45" hidden="1">#REF!</definedName>
    <definedName name="__123Graph_A" localSheetId="47" hidden="1">#REF!</definedName>
    <definedName name="__123Graph_A" localSheetId="48" hidden="1">#REF!</definedName>
    <definedName name="__123Graph_A" localSheetId="64" hidden="1">#REF!</definedName>
    <definedName name="__123Graph_A" localSheetId="65" hidden="1">#REF!</definedName>
    <definedName name="__123Graph_A" localSheetId="66" hidden="1">#REF!</definedName>
    <definedName name="__123Graph_A" localSheetId="67" hidden="1">#REF!</definedName>
    <definedName name="__123Graph_A" localSheetId="68" hidden="1">#REF!</definedName>
    <definedName name="__123Graph_A" localSheetId="69" hidden="1">#REF!</definedName>
    <definedName name="__123Graph_A" localSheetId="70" hidden="1">#REF!</definedName>
    <definedName name="__123Graph_A" localSheetId="71" hidden="1">#REF!</definedName>
    <definedName name="__123Graph_A" localSheetId="72" hidden="1">#REF!</definedName>
    <definedName name="__123Graph_A" localSheetId="6" hidden="1">#REF!</definedName>
    <definedName name="__123Graph_A" localSheetId="73" hidden="1">#REF!</definedName>
    <definedName name="__123Graph_A" localSheetId="74" hidden="1">#REF!</definedName>
    <definedName name="__123Graph_A" localSheetId="77" hidden="1">#REF!</definedName>
    <definedName name="__123Graph_A" localSheetId="78" hidden="1">#REF!</definedName>
    <definedName name="__123Graph_A" localSheetId="79" hidden="1">#REF!</definedName>
    <definedName name="__123Graph_A" localSheetId="80" hidden="1">#REF!</definedName>
    <definedName name="__123Graph_A" localSheetId="7" hidden="1">#REF!</definedName>
    <definedName name="__123Graph_A" localSheetId="85" hidden="1">#REF!</definedName>
    <definedName name="__123Graph_A" localSheetId="86" hidden="1">#REF!</definedName>
    <definedName name="__123Graph_A" localSheetId="87" hidden="1">#REF!</definedName>
    <definedName name="__123Graph_A" localSheetId="88" hidden="1">#REF!</definedName>
    <definedName name="__123Graph_A" localSheetId="90" hidden="1">#REF!</definedName>
    <definedName name="__123Graph_A" localSheetId="8" hidden="1">#REF!</definedName>
    <definedName name="__123Graph_A" localSheetId="94" hidden="1">#REF!</definedName>
    <definedName name="__123Graph_A" localSheetId="95" hidden="1">#REF!</definedName>
    <definedName name="__123Graph_A" localSheetId="96" hidden="1">#REF!</definedName>
    <definedName name="__123Graph_A" localSheetId="97" hidden="1">#REF!</definedName>
    <definedName name="__123Graph_A" localSheetId="100" hidden="1">#REF!</definedName>
    <definedName name="__123Graph_A" localSheetId="103" hidden="1">#REF!</definedName>
    <definedName name="__123Graph_A" localSheetId="107" hidden="1">#REF!</definedName>
    <definedName name="__123Graph_A" localSheetId="109" hidden="1">#REF!</definedName>
    <definedName name="__123Graph_A" localSheetId="110" hidden="1">#REF!</definedName>
    <definedName name="__123Graph_A" localSheetId="111" hidden="1">#REF!</definedName>
    <definedName name="__123Graph_A" localSheetId="112" hidden="1">#REF!</definedName>
    <definedName name="__123Graph_A" localSheetId="31" hidden="1">#REF!</definedName>
    <definedName name="__123Graph_A" localSheetId="113" hidden="1">#REF!</definedName>
    <definedName name="__123Graph_A" localSheetId="114" hidden="1">#REF!</definedName>
    <definedName name="__123Graph_A" hidden="1">#REF!</definedName>
    <definedName name="__123Graph_B" localSheetId="32" hidden="1">#REF!</definedName>
    <definedName name="__123Graph_B" localSheetId="33" hidden="1">#REF!</definedName>
    <definedName name="__123Graph_B" localSheetId="136" hidden="1">#REF!</definedName>
    <definedName name="__123Graph_B" localSheetId="139" hidden="1">#REF!</definedName>
    <definedName name="__123Graph_B" localSheetId="140" hidden="1">#REF!</definedName>
    <definedName name="__123Graph_B" localSheetId="34" hidden="1">#REF!</definedName>
    <definedName name="__123Graph_B" localSheetId="154" hidden="1">#REF!</definedName>
    <definedName name="__123Graph_B" localSheetId="155" hidden="1">#REF!</definedName>
    <definedName name="__123Graph_B" localSheetId="156" hidden="1">#REF!</definedName>
    <definedName name="__123Graph_B" localSheetId="157" hidden="1">#REF!</definedName>
    <definedName name="__123Graph_B" localSheetId="158" hidden="1">#REF!</definedName>
    <definedName name="__123Graph_B" localSheetId="159" hidden="1">#REF!</definedName>
    <definedName name="__123Graph_B" localSheetId="161" hidden="1">#REF!</definedName>
    <definedName name="__123Graph_B" localSheetId="162" hidden="1">#REF!</definedName>
    <definedName name="__123Graph_B" localSheetId="163" hidden="1">#REF!</definedName>
    <definedName name="__123Graph_B" localSheetId="175" hidden="1">#REF!</definedName>
    <definedName name="__123Graph_B" localSheetId="37" hidden="1">#REF!</definedName>
    <definedName name="__123Graph_B" localSheetId="176" hidden="1">#REF!</definedName>
    <definedName name="__123Graph_B" localSheetId="183" hidden="1">#REF!</definedName>
    <definedName name="__123Graph_B" localSheetId="184" hidden="1">#REF!</definedName>
    <definedName name="__123Graph_B" localSheetId="185" hidden="1">#REF!</definedName>
    <definedName name="__123Graph_B" localSheetId="186" hidden="1">#REF!</definedName>
    <definedName name="__123Graph_B" localSheetId="187" hidden="1">#REF!</definedName>
    <definedName name="__123Graph_B" localSheetId="190" hidden="1">#REF!</definedName>
    <definedName name="__123Graph_B" localSheetId="191" hidden="1">#REF!</definedName>
    <definedName name="__123Graph_B" localSheetId="192" hidden="1">#REF!</definedName>
    <definedName name="__123Graph_B" localSheetId="193" hidden="1">#REF!</definedName>
    <definedName name="__123Graph_B" localSheetId="196" hidden="1">#REF!</definedName>
    <definedName name="__123Graph_B" localSheetId="199" hidden="1">#REF!</definedName>
    <definedName name="__123Graph_B" localSheetId="202" hidden="1">#REF!</definedName>
    <definedName name="__123Graph_B" localSheetId="203" hidden="1">#REF!</definedName>
    <definedName name="__123Graph_B" localSheetId="204" hidden="1">#REF!</definedName>
    <definedName name="__123Graph_B" localSheetId="205" hidden="1">#REF!</definedName>
    <definedName name="__123Graph_B" localSheetId="40" hidden="1">#REF!</definedName>
    <definedName name="__123Graph_B" localSheetId="206" hidden="1">#REF!</definedName>
    <definedName name="__123Graph_B" localSheetId="207" hidden="1">#REF!</definedName>
    <definedName name="__123Graph_B" localSheetId="213" hidden="1">#REF!</definedName>
    <definedName name="__123Graph_B" localSheetId="45" hidden="1">#REF!</definedName>
    <definedName name="__123Graph_B" localSheetId="47" hidden="1">#REF!</definedName>
    <definedName name="__123Graph_B" localSheetId="48" hidden="1">#REF!</definedName>
    <definedName name="__123Graph_B" localSheetId="64" hidden="1">#REF!</definedName>
    <definedName name="__123Graph_B" localSheetId="65" hidden="1">#REF!</definedName>
    <definedName name="__123Graph_B" localSheetId="66" hidden="1">#REF!</definedName>
    <definedName name="__123Graph_B" localSheetId="67" hidden="1">#REF!</definedName>
    <definedName name="__123Graph_B" localSheetId="68" hidden="1">#REF!</definedName>
    <definedName name="__123Graph_B" localSheetId="69" hidden="1">#REF!</definedName>
    <definedName name="__123Graph_B" localSheetId="70" hidden="1">#REF!</definedName>
    <definedName name="__123Graph_B" localSheetId="71" hidden="1">#REF!</definedName>
    <definedName name="__123Graph_B" localSheetId="72" hidden="1">#REF!</definedName>
    <definedName name="__123Graph_B" localSheetId="6" hidden="1">#REF!</definedName>
    <definedName name="__123Graph_B" localSheetId="73" hidden="1">#REF!</definedName>
    <definedName name="__123Graph_B" localSheetId="74" hidden="1">#REF!</definedName>
    <definedName name="__123Graph_B" localSheetId="77" hidden="1">#REF!</definedName>
    <definedName name="__123Graph_B" localSheetId="78" hidden="1">#REF!</definedName>
    <definedName name="__123Graph_B" localSheetId="79" hidden="1">#REF!</definedName>
    <definedName name="__123Graph_B" localSheetId="80" hidden="1">#REF!</definedName>
    <definedName name="__123Graph_B" localSheetId="7" hidden="1">#REF!</definedName>
    <definedName name="__123Graph_B" localSheetId="85" hidden="1">#REF!</definedName>
    <definedName name="__123Graph_B" localSheetId="86" hidden="1">#REF!</definedName>
    <definedName name="__123Graph_B" localSheetId="87" hidden="1">#REF!</definedName>
    <definedName name="__123Graph_B" localSheetId="88" hidden="1">#REF!</definedName>
    <definedName name="__123Graph_B" localSheetId="90" hidden="1">#REF!</definedName>
    <definedName name="__123Graph_B" localSheetId="8" hidden="1">#REF!</definedName>
    <definedName name="__123Graph_B" localSheetId="94" hidden="1">#REF!</definedName>
    <definedName name="__123Graph_B" localSheetId="95" hidden="1">#REF!</definedName>
    <definedName name="__123Graph_B" localSheetId="96" hidden="1">#REF!</definedName>
    <definedName name="__123Graph_B" localSheetId="97" hidden="1">#REF!</definedName>
    <definedName name="__123Graph_B" localSheetId="100" hidden="1">#REF!</definedName>
    <definedName name="__123Graph_B" localSheetId="103" hidden="1">#REF!</definedName>
    <definedName name="__123Graph_B" localSheetId="107" hidden="1">#REF!</definedName>
    <definedName name="__123Graph_B" localSheetId="109" hidden="1">#REF!</definedName>
    <definedName name="__123Graph_B" localSheetId="110" hidden="1">#REF!</definedName>
    <definedName name="__123Graph_B" localSheetId="111" hidden="1">#REF!</definedName>
    <definedName name="__123Graph_B" localSheetId="112" hidden="1">#REF!</definedName>
    <definedName name="__123Graph_B" localSheetId="31" hidden="1">#REF!</definedName>
    <definedName name="__123Graph_B" localSheetId="113" hidden="1">#REF!</definedName>
    <definedName name="__123Graph_B" localSheetId="114" hidden="1">#REF!</definedName>
    <definedName name="__123Graph_B" hidden="1">#REF!</definedName>
    <definedName name="__123Graph_C" localSheetId="32" hidden="1">#REF!</definedName>
    <definedName name="__123Graph_C" localSheetId="33" hidden="1">#REF!</definedName>
    <definedName name="__123Graph_C" localSheetId="136" hidden="1">#REF!</definedName>
    <definedName name="__123Graph_C" localSheetId="139" hidden="1">#REF!</definedName>
    <definedName name="__123Graph_C" localSheetId="140" hidden="1">#REF!</definedName>
    <definedName name="__123Graph_C" localSheetId="34" hidden="1">#REF!</definedName>
    <definedName name="__123Graph_C" localSheetId="154" hidden="1">#REF!</definedName>
    <definedName name="__123Graph_C" localSheetId="155" hidden="1">#REF!</definedName>
    <definedName name="__123Graph_C" localSheetId="156" hidden="1">#REF!</definedName>
    <definedName name="__123Graph_C" localSheetId="157" hidden="1">#REF!</definedName>
    <definedName name="__123Graph_C" localSheetId="158" hidden="1">#REF!</definedName>
    <definedName name="__123Graph_C" localSheetId="159" hidden="1">#REF!</definedName>
    <definedName name="__123Graph_C" localSheetId="161" hidden="1">#REF!</definedName>
    <definedName name="__123Graph_C" localSheetId="162" hidden="1">#REF!</definedName>
    <definedName name="__123Graph_C" localSheetId="163" hidden="1">#REF!</definedName>
    <definedName name="__123Graph_C" localSheetId="175" hidden="1">#REF!</definedName>
    <definedName name="__123Graph_C" localSheetId="37" hidden="1">#REF!</definedName>
    <definedName name="__123Graph_C" localSheetId="176" hidden="1">#REF!</definedName>
    <definedName name="__123Graph_C" localSheetId="183" hidden="1">#REF!</definedName>
    <definedName name="__123Graph_C" localSheetId="184" hidden="1">#REF!</definedName>
    <definedName name="__123Graph_C" localSheetId="185" hidden="1">#REF!</definedName>
    <definedName name="__123Graph_C" localSheetId="186" hidden="1">#REF!</definedName>
    <definedName name="__123Graph_C" localSheetId="187" hidden="1">#REF!</definedName>
    <definedName name="__123Graph_C" localSheetId="190" hidden="1">#REF!</definedName>
    <definedName name="__123Graph_C" localSheetId="191" hidden="1">#REF!</definedName>
    <definedName name="__123Graph_C" localSheetId="192" hidden="1">#REF!</definedName>
    <definedName name="__123Graph_C" localSheetId="193" hidden="1">#REF!</definedName>
    <definedName name="__123Graph_C" localSheetId="196" hidden="1">#REF!</definedName>
    <definedName name="__123Graph_C" localSheetId="199" hidden="1">#REF!</definedName>
    <definedName name="__123Graph_C" localSheetId="202" hidden="1">#REF!</definedName>
    <definedName name="__123Graph_C" localSheetId="203" hidden="1">#REF!</definedName>
    <definedName name="__123Graph_C" localSheetId="204" hidden="1">#REF!</definedName>
    <definedName name="__123Graph_C" localSheetId="205" hidden="1">#REF!</definedName>
    <definedName name="__123Graph_C" localSheetId="40" hidden="1">#REF!</definedName>
    <definedName name="__123Graph_C" localSheetId="206" hidden="1">#REF!</definedName>
    <definedName name="__123Graph_C" localSheetId="207" hidden="1">#REF!</definedName>
    <definedName name="__123Graph_C" localSheetId="213" hidden="1">#REF!</definedName>
    <definedName name="__123Graph_C" localSheetId="45" hidden="1">#REF!</definedName>
    <definedName name="__123Graph_C" localSheetId="47" hidden="1">#REF!</definedName>
    <definedName name="__123Graph_C" localSheetId="48" hidden="1">#REF!</definedName>
    <definedName name="__123Graph_C" localSheetId="64" hidden="1">#REF!</definedName>
    <definedName name="__123Graph_C" localSheetId="65" hidden="1">#REF!</definedName>
    <definedName name="__123Graph_C" localSheetId="66" hidden="1">#REF!</definedName>
    <definedName name="__123Graph_C" localSheetId="67" hidden="1">#REF!</definedName>
    <definedName name="__123Graph_C" localSheetId="68" hidden="1">#REF!</definedName>
    <definedName name="__123Graph_C" localSheetId="69" hidden="1">#REF!</definedName>
    <definedName name="__123Graph_C" localSheetId="70" hidden="1">#REF!</definedName>
    <definedName name="__123Graph_C" localSheetId="71" hidden="1">#REF!</definedName>
    <definedName name="__123Graph_C" localSheetId="72" hidden="1">#REF!</definedName>
    <definedName name="__123Graph_C" localSheetId="6" hidden="1">#REF!</definedName>
    <definedName name="__123Graph_C" localSheetId="73" hidden="1">#REF!</definedName>
    <definedName name="__123Graph_C" localSheetId="74" hidden="1">#REF!</definedName>
    <definedName name="__123Graph_C" localSheetId="77" hidden="1">#REF!</definedName>
    <definedName name="__123Graph_C" localSheetId="78" hidden="1">#REF!</definedName>
    <definedName name="__123Graph_C" localSheetId="79" hidden="1">#REF!</definedName>
    <definedName name="__123Graph_C" localSheetId="80" hidden="1">#REF!</definedName>
    <definedName name="__123Graph_C" localSheetId="7" hidden="1">#REF!</definedName>
    <definedName name="__123Graph_C" localSheetId="85" hidden="1">#REF!</definedName>
    <definedName name="__123Graph_C" localSheetId="86" hidden="1">#REF!</definedName>
    <definedName name="__123Graph_C" localSheetId="87" hidden="1">#REF!</definedName>
    <definedName name="__123Graph_C" localSheetId="88" hidden="1">#REF!</definedName>
    <definedName name="__123Graph_C" localSheetId="90" hidden="1">#REF!</definedName>
    <definedName name="__123Graph_C" localSheetId="8" hidden="1">#REF!</definedName>
    <definedName name="__123Graph_C" localSheetId="94" hidden="1">#REF!</definedName>
    <definedName name="__123Graph_C" localSheetId="95" hidden="1">#REF!</definedName>
    <definedName name="__123Graph_C" localSheetId="96" hidden="1">#REF!</definedName>
    <definedName name="__123Graph_C" localSheetId="97" hidden="1">#REF!</definedName>
    <definedName name="__123Graph_C" localSheetId="100" hidden="1">#REF!</definedName>
    <definedName name="__123Graph_C" localSheetId="103" hidden="1">#REF!</definedName>
    <definedName name="__123Graph_C" localSheetId="107" hidden="1">#REF!</definedName>
    <definedName name="__123Graph_C" localSheetId="109" hidden="1">#REF!</definedName>
    <definedName name="__123Graph_C" localSheetId="110" hidden="1">#REF!</definedName>
    <definedName name="__123Graph_C" localSheetId="111" hidden="1">#REF!</definedName>
    <definedName name="__123Graph_C" localSheetId="112" hidden="1">#REF!</definedName>
    <definedName name="__123Graph_C" localSheetId="31" hidden="1">#REF!</definedName>
    <definedName name="__123Graph_C" localSheetId="113" hidden="1">#REF!</definedName>
    <definedName name="__123Graph_C" localSheetId="114" hidden="1">#REF!</definedName>
    <definedName name="__123Graph_C" hidden="1">#REF!</definedName>
    <definedName name="__123Graph_D" localSheetId="32" hidden="1">#REF!</definedName>
    <definedName name="__123Graph_D" localSheetId="33" hidden="1">#REF!</definedName>
    <definedName name="__123Graph_D" localSheetId="136" hidden="1">#REF!</definedName>
    <definedName name="__123Graph_D" localSheetId="139" hidden="1">#REF!</definedName>
    <definedName name="__123Graph_D" localSheetId="140" hidden="1">#REF!</definedName>
    <definedName name="__123Graph_D" localSheetId="34" hidden="1">#REF!</definedName>
    <definedName name="__123Graph_D" localSheetId="154" hidden="1">#REF!</definedName>
    <definedName name="__123Graph_D" localSheetId="155" hidden="1">#REF!</definedName>
    <definedName name="__123Graph_D" localSheetId="156" hidden="1">#REF!</definedName>
    <definedName name="__123Graph_D" localSheetId="157" hidden="1">#REF!</definedName>
    <definedName name="__123Graph_D" localSheetId="158" hidden="1">#REF!</definedName>
    <definedName name="__123Graph_D" localSheetId="159" hidden="1">#REF!</definedName>
    <definedName name="__123Graph_D" localSheetId="161" hidden="1">#REF!</definedName>
    <definedName name="__123Graph_D" localSheetId="162" hidden="1">#REF!</definedName>
    <definedName name="__123Graph_D" localSheetId="163" hidden="1">#REF!</definedName>
    <definedName name="__123Graph_D" localSheetId="175" hidden="1">#REF!</definedName>
    <definedName name="__123Graph_D" localSheetId="37" hidden="1">#REF!</definedName>
    <definedName name="__123Graph_D" localSheetId="176" hidden="1">#REF!</definedName>
    <definedName name="__123Graph_D" localSheetId="183" hidden="1">#REF!</definedName>
    <definedName name="__123Graph_D" localSheetId="184" hidden="1">#REF!</definedName>
    <definedName name="__123Graph_D" localSheetId="185" hidden="1">#REF!</definedName>
    <definedName name="__123Graph_D" localSheetId="186" hidden="1">#REF!</definedName>
    <definedName name="__123Graph_D" localSheetId="187" hidden="1">#REF!</definedName>
    <definedName name="__123Graph_D" localSheetId="190" hidden="1">#REF!</definedName>
    <definedName name="__123Graph_D" localSheetId="191" hidden="1">#REF!</definedName>
    <definedName name="__123Graph_D" localSheetId="192" hidden="1">#REF!</definedName>
    <definedName name="__123Graph_D" localSheetId="193" hidden="1">#REF!</definedName>
    <definedName name="__123Graph_D" localSheetId="196" hidden="1">#REF!</definedName>
    <definedName name="__123Graph_D" localSheetId="199" hidden="1">#REF!</definedName>
    <definedName name="__123Graph_D" localSheetId="202" hidden="1">#REF!</definedName>
    <definedName name="__123Graph_D" localSheetId="203" hidden="1">#REF!</definedName>
    <definedName name="__123Graph_D" localSheetId="204" hidden="1">#REF!</definedName>
    <definedName name="__123Graph_D" localSheetId="205" hidden="1">#REF!</definedName>
    <definedName name="__123Graph_D" localSheetId="40" hidden="1">#REF!</definedName>
    <definedName name="__123Graph_D" localSheetId="206" hidden="1">#REF!</definedName>
    <definedName name="__123Graph_D" localSheetId="207" hidden="1">#REF!</definedName>
    <definedName name="__123Graph_D" localSheetId="213" hidden="1">#REF!</definedName>
    <definedName name="__123Graph_D" localSheetId="45" hidden="1">#REF!</definedName>
    <definedName name="__123Graph_D" localSheetId="47" hidden="1">#REF!</definedName>
    <definedName name="__123Graph_D" localSheetId="48" hidden="1">#REF!</definedName>
    <definedName name="__123Graph_D" localSheetId="64" hidden="1">#REF!</definedName>
    <definedName name="__123Graph_D" localSheetId="65" hidden="1">#REF!</definedName>
    <definedName name="__123Graph_D" localSheetId="66" hidden="1">#REF!</definedName>
    <definedName name="__123Graph_D" localSheetId="67" hidden="1">#REF!</definedName>
    <definedName name="__123Graph_D" localSheetId="68" hidden="1">#REF!</definedName>
    <definedName name="__123Graph_D" localSheetId="69" hidden="1">#REF!</definedName>
    <definedName name="__123Graph_D" localSheetId="70" hidden="1">#REF!</definedName>
    <definedName name="__123Graph_D" localSheetId="71" hidden="1">#REF!</definedName>
    <definedName name="__123Graph_D" localSheetId="72" hidden="1">#REF!</definedName>
    <definedName name="__123Graph_D" localSheetId="6" hidden="1">#REF!</definedName>
    <definedName name="__123Graph_D" localSheetId="73" hidden="1">#REF!</definedName>
    <definedName name="__123Graph_D" localSheetId="74" hidden="1">#REF!</definedName>
    <definedName name="__123Graph_D" localSheetId="77" hidden="1">#REF!</definedName>
    <definedName name="__123Graph_D" localSheetId="78" hidden="1">#REF!</definedName>
    <definedName name="__123Graph_D" localSheetId="79" hidden="1">#REF!</definedName>
    <definedName name="__123Graph_D" localSheetId="80" hidden="1">#REF!</definedName>
    <definedName name="__123Graph_D" localSheetId="7" hidden="1">#REF!</definedName>
    <definedName name="__123Graph_D" localSheetId="85" hidden="1">#REF!</definedName>
    <definedName name="__123Graph_D" localSheetId="86" hidden="1">#REF!</definedName>
    <definedName name="__123Graph_D" localSheetId="87" hidden="1">#REF!</definedName>
    <definedName name="__123Graph_D" localSheetId="88" hidden="1">#REF!</definedName>
    <definedName name="__123Graph_D" localSheetId="90" hidden="1">#REF!</definedName>
    <definedName name="__123Graph_D" localSheetId="8" hidden="1">#REF!</definedName>
    <definedName name="__123Graph_D" localSheetId="94" hidden="1">#REF!</definedName>
    <definedName name="__123Graph_D" localSheetId="95" hidden="1">#REF!</definedName>
    <definedName name="__123Graph_D" localSheetId="96" hidden="1">#REF!</definedName>
    <definedName name="__123Graph_D" localSheetId="97" hidden="1">#REF!</definedName>
    <definedName name="__123Graph_D" localSheetId="100" hidden="1">#REF!</definedName>
    <definedName name="__123Graph_D" localSheetId="103" hidden="1">#REF!</definedName>
    <definedName name="__123Graph_D" localSheetId="107" hidden="1">#REF!</definedName>
    <definedName name="__123Graph_D" localSheetId="109" hidden="1">#REF!</definedName>
    <definedName name="__123Graph_D" localSheetId="110" hidden="1">#REF!</definedName>
    <definedName name="__123Graph_D" localSheetId="111" hidden="1">#REF!</definedName>
    <definedName name="__123Graph_D" localSheetId="112" hidden="1">#REF!</definedName>
    <definedName name="__123Graph_D" localSheetId="31" hidden="1">#REF!</definedName>
    <definedName name="__123Graph_D" localSheetId="113" hidden="1">#REF!</definedName>
    <definedName name="__123Graph_D" localSheetId="114" hidden="1">#REF!</definedName>
    <definedName name="__123Graph_D" hidden="1">#REF!</definedName>
    <definedName name="__123Graph_E" localSheetId="32" hidden="1">#REF!</definedName>
    <definedName name="__123Graph_E" localSheetId="33" hidden="1">#REF!</definedName>
    <definedName name="__123Graph_E" localSheetId="136" hidden="1">#REF!</definedName>
    <definedName name="__123Graph_E" localSheetId="139" hidden="1">#REF!</definedName>
    <definedName name="__123Graph_E" localSheetId="140" hidden="1">#REF!</definedName>
    <definedName name="__123Graph_E" localSheetId="34" hidden="1">#REF!</definedName>
    <definedName name="__123Graph_E" localSheetId="154" hidden="1">#REF!</definedName>
    <definedName name="__123Graph_E" localSheetId="155" hidden="1">#REF!</definedName>
    <definedName name="__123Graph_E" localSheetId="156" hidden="1">#REF!</definedName>
    <definedName name="__123Graph_E" localSheetId="157" hidden="1">#REF!</definedName>
    <definedName name="__123Graph_E" localSheetId="158" hidden="1">#REF!</definedName>
    <definedName name="__123Graph_E" localSheetId="159" hidden="1">#REF!</definedName>
    <definedName name="__123Graph_E" localSheetId="161" hidden="1">#REF!</definedName>
    <definedName name="__123Graph_E" localSheetId="162" hidden="1">#REF!</definedName>
    <definedName name="__123Graph_E" localSheetId="163" hidden="1">#REF!</definedName>
    <definedName name="__123Graph_E" localSheetId="175" hidden="1">#REF!</definedName>
    <definedName name="__123Graph_E" localSheetId="37" hidden="1">#REF!</definedName>
    <definedName name="__123Graph_E" localSheetId="176" hidden="1">#REF!</definedName>
    <definedName name="__123Graph_E" localSheetId="183" hidden="1">#REF!</definedName>
    <definedName name="__123Graph_E" localSheetId="184" hidden="1">#REF!</definedName>
    <definedName name="__123Graph_E" localSheetId="185" hidden="1">#REF!</definedName>
    <definedName name="__123Graph_E" localSheetId="186" hidden="1">#REF!</definedName>
    <definedName name="__123Graph_E" localSheetId="187" hidden="1">#REF!</definedName>
    <definedName name="__123Graph_E" localSheetId="190" hidden="1">#REF!</definedName>
    <definedName name="__123Graph_E" localSheetId="191" hidden="1">#REF!</definedName>
    <definedName name="__123Graph_E" localSheetId="192" hidden="1">#REF!</definedName>
    <definedName name="__123Graph_E" localSheetId="193" hidden="1">#REF!</definedName>
    <definedName name="__123Graph_E" localSheetId="196" hidden="1">#REF!</definedName>
    <definedName name="__123Graph_E" localSheetId="199" hidden="1">#REF!</definedName>
    <definedName name="__123Graph_E" localSheetId="202" hidden="1">#REF!</definedName>
    <definedName name="__123Graph_E" localSheetId="203" hidden="1">#REF!</definedName>
    <definedName name="__123Graph_E" localSheetId="204" hidden="1">#REF!</definedName>
    <definedName name="__123Graph_E" localSheetId="205" hidden="1">#REF!</definedName>
    <definedName name="__123Graph_E" localSheetId="40" hidden="1">#REF!</definedName>
    <definedName name="__123Graph_E" localSheetId="206" hidden="1">#REF!</definedName>
    <definedName name="__123Graph_E" localSheetId="207" hidden="1">#REF!</definedName>
    <definedName name="__123Graph_E" localSheetId="213" hidden="1">#REF!</definedName>
    <definedName name="__123Graph_E" localSheetId="45" hidden="1">#REF!</definedName>
    <definedName name="__123Graph_E" localSheetId="47" hidden="1">#REF!</definedName>
    <definedName name="__123Graph_E" localSheetId="48" hidden="1">#REF!</definedName>
    <definedName name="__123Graph_E" localSheetId="64" hidden="1">#REF!</definedName>
    <definedName name="__123Graph_E" localSheetId="65" hidden="1">#REF!</definedName>
    <definedName name="__123Graph_E" localSheetId="66" hidden="1">#REF!</definedName>
    <definedName name="__123Graph_E" localSheetId="67" hidden="1">#REF!</definedName>
    <definedName name="__123Graph_E" localSheetId="68" hidden="1">#REF!</definedName>
    <definedName name="__123Graph_E" localSheetId="69" hidden="1">#REF!</definedName>
    <definedName name="__123Graph_E" localSheetId="70" hidden="1">#REF!</definedName>
    <definedName name="__123Graph_E" localSheetId="71" hidden="1">#REF!</definedName>
    <definedName name="__123Graph_E" localSheetId="72" hidden="1">#REF!</definedName>
    <definedName name="__123Graph_E" localSheetId="6" hidden="1">#REF!</definedName>
    <definedName name="__123Graph_E" localSheetId="73" hidden="1">#REF!</definedName>
    <definedName name="__123Graph_E" localSheetId="74" hidden="1">#REF!</definedName>
    <definedName name="__123Graph_E" localSheetId="77" hidden="1">#REF!</definedName>
    <definedName name="__123Graph_E" localSheetId="78" hidden="1">#REF!</definedName>
    <definedName name="__123Graph_E" localSheetId="79" hidden="1">#REF!</definedName>
    <definedName name="__123Graph_E" localSheetId="80" hidden="1">#REF!</definedName>
    <definedName name="__123Graph_E" localSheetId="7" hidden="1">#REF!</definedName>
    <definedName name="__123Graph_E" localSheetId="85" hidden="1">#REF!</definedName>
    <definedName name="__123Graph_E" localSheetId="86" hidden="1">#REF!</definedName>
    <definedName name="__123Graph_E" localSheetId="87" hidden="1">#REF!</definedName>
    <definedName name="__123Graph_E" localSheetId="88" hidden="1">#REF!</definedName>
    <definedName name="__123Graph_E" localSheetId="90" hidden="1">#REF!</definedName>
    <definedName name="__123Graph_E" localSheetId="8" hidden="1">#REF!</definedName>
    <definedName name="__123Graph_E" localSheetId="94" hidden="1">#REF!</definedName>
    <definedName name="__123Graph_E" localSheetId="95" hidden="1">#REF!</definedName>
    <definedName name="__123Graph_E" localSheetId="96" hidden="1">#REF!</definedName>
    <definedName name="__123Graph_E" localSheetId="97" hidden="1">#REF!</definedName>
    <definedName name="__123Graph_E" localSheetId="100" hidden="1">#REF!</definedName>
    <definedName name="__123Graph_E" localSheetId="103" hidden="1">#REF!</definedName>
    <definedName name="__123Graph_E" localSheetId="107" hidden="1">#REF!</definedName>
    <definedName name="__123Graph_E" localSheetId="109" hidden="1">#REF!</definedName>
    <definedName name="__123Graph_E" localSheetId="110" hidden="1">#REF!</definedName>
    <definedName name="__123Graph_E" localSheetId="111" hidden="1">#REF!</definedName>
    <definedName name="__123Graph_E" localSheetId="112" hidden="1">#REF!</definedName>
    <definedName name="__123Graph_E" localSheetId="31" hidden="1">#REF!</definedName>
    <definedName name="__123Graph_E" localSheetId="113" hidden="1">#REF!</definedName>
    <definedName name="__123Graph_E" localSheetId="114" hidden="1">#REF!</definedName>
    <definedName name="__123Graph_E" hidden="1">#REF!</definedName>
    <definedName name="__123Graph_X" localSheetId="32" hidden="1">#REF!</definedName>
    <definedName name="__123Graph_X" localSheetId="33" hidden="1">#REF!</definedName>
    <definedName name="__123Graph_X" localSheetId="136" hidden="1">#REF!</definedName>
    <definedName name="__123Graph_X" localSheetId="139" hidden="1">#REF!</definedName>
    <definedName name="__123Graph_X" localSheetId="140" hidden="1">#REF!</definedName>
    <definedName name="__123Graph_X" localSheetId="34" hidden="1">#REF!</definedName>
    <definedName name="__123Graph_X" localSheetId="154" hidden="1">#REF!</definedName>
    <definedName name="__123Graph_X" localSheetId="155" hidden="1">#REF!</definedName>
    <definedName name="__123Graph_X" localSheetId="156" hidden="1">#REF!</definedName>
    <definedName name="__123Graph_X" localSheetId="157" hidden="1">#REF!</definedName>
    <definedName name="__123Graph_X" localSheetId="158" hidden="1">#REF!</definedName>
    <definedName name="__123Graph_X" localSheetId="159" hidden="1">#REF!</definedName>
    <definedName name="__123Graph_X" localSheetId="161" hidden="1">#REF!</definedName>
    <definedName name="__123Graph_X" localSheetId="162" hidden="1">#REF!</definedName>
    <definedName name="__123Graph_X" localSheetId="163" hidden="1">#REF!</definedName>
    <definedName name="__123Graph_X" localSheetId="175" hidden="1">#REF!</definedName>
    <definedName name="__123Graph_X" localSheetId="37" hidden="1">#REF!</definedName>
    <definedName name="__123Graph_X" localSheetId="176" hidden="1">#REF!</definedName>
    <definedName name="__123Graph_X" localSheetId="183" hidden="1">#REF!</definedName>
    <definedName name="__123Graph_X" localSheetId="184" hidden="1">#REF!</definedName>
    <definedName name="__123Graph_X" localSheetId="185" hidden="1">#REF!</definedName>
    <definedName name="__123Graph_X" localSheetId="186" hidden="1">#REF!</definedName>
    <definedName name="__123Graph_X" localSheetId="187" hidden="1">#REF!</definedName>
    <definedName name="__123Graph_X" localSheetId="190" hidden="1">#REF!</definedName>
    <definedName name="__123Graph_X" localSheetId="191" hidden="1">#REF!</definedName>
    <definedName name="__123Graph_X" localSheetId="192" hidden="1">#REF!</definedName>
    <definedName name="__123Graph_X" localSheetId="193" hidden="1">#REF!</definedName>
    <definedName name="__123Graph_X" localSheetId="196" hidden="1">#REF!</definedName>
    <definedName name="__123Graph_X" localSheetId="199" hidden="1">#REF!</definedName>
    <definedName name="__123Graph_X" localSheetId="202" hidden="1">#REF!</definedName>
    <definedName name="__123Graph_X" localSheetId="203" hidden="1">#REF!</definedName>
    <definedName name="__123Graph_X" localSheetId="204" hidden="1">#REF!</definedName>
    <definedName name="__123Graph_X" localSheetId="205" hidden="1">#REF!</definedName>
    <definedName name="__123Graph_X" localSheetId="40" hidden="1">#REF!</definedName>
    <definedName name="__123Graph_X" localSheetId="206" hidden="1">#REF!</definedName>
    <definedName name="__123Graph_X" localSheetId="207" hidden="1">#REF!</definedName>
    <definedName name="__123Graph_X" localSheetId="213" hidden="1">#REF!</definedName>
    <definedName name="__123Graph_X" localSheetId="45" hidden="1">#REF!</definedName>
    <definedName name="__123Graph_X" localSheetId="47" hidden="1">#REF!</definedName>
    <definedName name="__123Graph_X" localSheetId="48" hidden="1">#REF!</definedName>
    <definedName name="__123Graph_X" localSheetId="64" hidden="1">#REF!</definedName>
    <definedName name="__123Graph_X" localSheetId="65" hidden="1">#REF!</definedName>
    <definedName name="__123Graph_X" localSheetId="66" hidden="1">#REF!</definedName>
    <definedName name="__123Graph_X" localSheetId="67" hidden="1">#REF!</definedName>
    <definedName name="__123Graph_X" localSheetId="68" hidden="1">#REF!</definedName>
    <definedName name="__123Graph_X" localSheetId="69" hidden="1">#REF!</definedName>
    <definedName name="__123Graph_X" localSheetId="70" hidden="1">#REF!</definedName>
    <definedName name="__123Graph_X" localSheetId="71" hidden="1">#REF!</definedName>
    <definedName name="__123Graph_X" localSheetId="72" hidden="1">#REF!</definedName>
    <definedName name="__123Graph_X" localSheetId="6" hidden="1">#REF!</definedName>
    <definedName name="__123Graph_X" localSheetId="73" hidden="1">#REF!</definedName>
    <definedName name="__123Graph_X" localSheetId="74" hidden="1">#REF!</definedName>
    <definedName name="__123Graph_X" localSheetId="77" hidden="1">#REF!</definedName>
    <definedName name="__123Graph_X" localSheetId="78" hidden="1">#REF!</definedName>
    <definedName name="__123Graph_X" localSheetId="79" hidden="1">#REF!</definedName>
    <definedName name="__123Graph_X" localSheetId="80" hidden="1">#REF!</definedName>
    <definedName name="__123Graph_X" localSheetId="7" hidden="1">#REF!</definedName>
    <definedName name="__123Graph_X" localSheetId="85" hidden="1">#REF!</definedName>
    <definedName name="__123Graph_X" localSheetId="86" hidden="1">#REF!</definedName>
    <definedName name="__123Graph_X" localSheetId="87" hidden="1">#REF!</definedName>
    <definedName name="__123Graph_X" localSheetId="88" hidden="1">#REF!</definedName>
    <definedName name="__123Graph_X" localSheetId="90" hidden="1">#REF!</definedName>
    <definedName name="__123Graph_X" localSheetId="8" hidden="1">#REF!</definedName>
    <definedName name="__123Graph_X" localSheetId="94" hidden="1">#REF!</definedName>
    <definedName name="__123Graph_X" localSheetId="95" hidden="1">#REF!</definedName>
    <definedName name="__123Graph_X" localSheetId="96" hidden="1">#REF!</definedName>
    <definedName name="__123Graph_X" localSheetId="97" hidden="1">#REF!</definedName>
    <definedName name="__123Graph_X" localSheetId="100" hidden="1">#REF!</definedName>
    <definedName name="__123Graph_X" localSheetId="103" hidden="1">#REF!</definedName>
    <definedName name="__123Graph_X" localSheetId="107" hidden="1">#REF!</definedName>
    <definedName name="__123Graph_X" localSheetId="109" hidden="1">#REF!</definedName>
    <definedName name="__123Graph_X" localSheetId="110" hidden="1">#REF!</definedName>
    <definedName name="__123Graph_X" localSheetId="111" hidden="1">#REF!</definedName>
    <definedName name="__123Graph_X" localSheetId="112" hidden="1">#REF!</definedName>
    <definedName name="__123Graph_X" localSheetId="31" hidden="1">#REF!</definedName>
    <definedName name="__123Graph_X" localSheetId="113" hidden="1">#REF!</definedName>
    <definedName name="__123Graph_X" localSheetId="114" hidden="1">#REF!</definedName>
    <definedName name="__123Graph_X" hidden="1">#REF!</definedName>
    <definedName name="_ftn1" localSheetId="10">'T03'!#REF!</definedName>
    <definedName name="_ftnref1" localSheetId="10">'T03'!$A$6</definedName>
    <definedName name="_Order1" hidden="1">255</definedName>
    <definedName name="_Order2" hidden="1">255</definedName>
    <definedName name="_Ref169689288" localSheetId="20">'T07'!$A$2</definedName>
    <definedName name="_Toc170112954" localSheetId="179">#REF!</definedName>
    <definedName name="_Toc170112955" localSheetId="14">'S01'!$A$2</definedName>
    <definedName name="_Toc170112956" localSheetId="15">'S02'!$A$2</definedName>
    <definedName name="_Toc170112958" localSheetId="17">'S04'!$A$2</definedName>
    <definedName name="_Toc170112961" localSheetId="21">'T08'!$A$2</definedName>
    <definedName name="_Toc170112963" localSheetId="26">'T13'!$A$2</definedName>
    <definedName name="_Toc181888046" localSheetId="16">'S03'!$A$2</definedName>
    <definedName name="_Toc181888049" localSheetId="131">'S07'!$A$2</definedName>
    <definedName name="_Toc181888644" localSheetId="22">'T09'!$A$2</definedName>
    <definedName name="_Toc181888645" localSheetId="23">'T10'!$A$2</definedName>
    <definedName name="_Toc181888646" localSheetId="24">'T11'!$A$2</definedName>
    <definedName name="_Toc181888647" localSheetId="25">'T12'!$A$2</definedName>
    <definedName name="_Toc181888649" localSheetId="27">'T14'!$A$2</definedName>
    <definedName name="_Toc181888650" localSheetId="28">T15_check!$A$2</definedName>
    <definedName name="_Toc181888651" localSheetId="30">'T16'!$A$2</definedName>
    <definedName name="_Toc181888651" localSheetId="44">'T17'!$A$2</definedName>
    <definedName name="_Toc181888652" localSheetId="215">'T19'!$A$2</definedName>
    <definedName name="_Toc181888652" localSheetId="216">'T20'!#REF!</definedName>
    <definedName name="_Toc181888652" localSheetId="219">'T21'!#REF!</definedName>
    <definedName name="_Toc181888653" localSheetId="221">T22_check!#REF!</definedName>
    <definedName name="_Toc181888654" localSheetId="222">T23_check!#REF!</definedName>
    <definedName name="_Toc181888655" localSheetId="223">'T24'!#REF!</definedName>
    <definedName name="_Toc181888656" localSheetId="224">'T25'!#REF!</definedName>
    <definedName name="_Toc181888657" localSheetId="225">'T26'!#REF!</definedName>
    <definedName name="_Toc181888658" localSheetId="226">'T27'!#REF!</definedName>
    <definedName name="_Toc181888659" localSheetId="227">'T28'!#REF!</definedName>
    <definedName name="_Toc188449530" localSheetId="9">'T02'!#REF!</definedName>
    <definedName name="_Toc188449530" localSheetId="10">'T03'!#REF!</definedName>
    <definedName name="_Toc188449532" localSheetId="12">'T05'!$A$2</definedName>
    <definedName name="_Toc188449532" localSheetId="13">'T06'!$A$2</definedName>
    <definedName name="_Toc188452556" localSheetId="184">'G158'!$A$2</definedName>
    <definedName name="_Toc208218882" localSheetId="148">'G124'!$A$2</definedName>
    <definedName name="_Toc208218883" localSheetId="149">'G125'!$A$2</definedName>
    <definedName name="_Toc208218884" localSheetId="150">'G126'!$A$2</definedName>
    <definedName name="_Toc208218921" localSheetId="189">'G163'!$A$2</definedName>
    <definedName name="_Toc208561137" localSheetId="19">'S06'!$A$2</definedName>
    <definedName name="_Toc208561141" localSheetId="9">'T02'!$A$2</definedName>
    <definedName name="_Toc208561141" localSheetId="10">'T03'!$A$2</definedName>
    <definedName name="_Toc208561142" localSheetId="10">'T03'!$A$2</definedName>
    <definedName name="_Toc208561145" localSheetId="13">'T06'!$A$2</definedName>
    <definedName name="_Toc208561146" localSheetId="20">'T07'!$A$2</definedName>
    <definedName name="_Toc208561147" localSheetId="21">'T08'!$A$2</definedName>
    <definedName name="_Toc208561156" localSheetId="44">'T17'!$A$2</definedName>
    <definedName name="_Toc208561157" localSheetId="173">'T18'!$A$2</definedName>
    <definedName name="_Toc208561159" localSheetId="215">'T19'!$A$2</definedName>
    <definedName name="_Toc208561159" localSheetId="216">'T20'!#REF!</definedName>
    <definedName name="_Toc208561159" localSheetId="219">'T21'!#REF!</definedName>
    <definedName name="_Toc208561162" localSheetId="221">T22_check!$A$2</definedName>
    <definedName name="_Toc208561163" localSheetId="222">T23_check!$A$2</definedName>
    <definedName name="_Toc208561164" localSheetId="223">'T24'!$A$2</definedName>
    <definedName name="_Toc208561165" localSheetId="224">'T25'!$A$2</definedName>
    <definedName name="_Toc208561166" localSheetId="225">'T26'!$A$2</definedName>
    <definedName name="_Toc208561167" localSheetId="226">'T27'!$A$2</definedName>
    <definedName name="_Toc208561168" localSheetId="227">'T28'!$A$2</definedName>
    <definedName name="_xlchart.v1.0" hidden="1">'G13'!$A$4:$A$13</definedName>
    <definedName name="_xlchart.v1.1" hidden="1">'G13'!$D$4:$D$13</definedName>
    <definedName name="aaaa" localSheetId="175">#REF!</definedName>
    <definedName name="aaaa" localSheetId="196">#REF!</definedName>
    <definedName name="aaaa" localSheetId="199">#REF!</definedName>
    <definedName name="aaaa" localSheetId="6">#REF!</definedName>
    <definedName name="aaaa" localSheetId="7">#REF!</definedName>
    <definedName name="aaaa">#REF!</definedName>
    <definedName name="aaaaa" localSheetId="175">#REF!</definedName>
    <definedName name="aaaaa" localSheetId="196">#REF!</definedName>
    <definedName name="aaaaa" localSheetId="199">#REF!</definedName>
    <definedName name="aaaaa" localSheetId="6">#REF!</definedName>
    <definedName name="aaaaa" localSheetId="7">#REF!</definedName>
    <definedName name="aaaaa">#REF!</definedName>
    <definedName name="Activity">[1]ACT!$A$1:$U$32</definedName>
    <definedName name="Activity_years">[1]ACT!$A$1:$U$1</definedName>
    <definedName name="ae" localSheetId="196">[2]générique!#REF!</definedName>
    <definedName name="ae" localSheetId="199">[2]générique!#REF!</definedName>
    <definedName name="ae" localSheetId="6">[2]générique!#REF!</definedName>
    <definedName name="ae" localSheetId="7">[2]générique!#REF!</definedName>
    <definedName name="ae">[2]générique!#REF!</definedName>
    <definedName name="af" localSheetId="196">#REF!</definedName>
    <definedName name="af" localSheetId="199">#REF!</definedName>
    <definedName name="af" localSheetId="6">#REF!</definedName>
    <definedName name="af" localSheetId="7">#REF!</definedName>
    <definedName name="af">#REF!</definedName>
    <definedName name="ag" localSheetId="196">[2]générique!#REF!</definedName>
    <definedName name="ag" localSheetId="199">[2]générique!#REF!</definedName>
    <definedName name="ag" localSheetId="6">[2]générique!#REF!</definedName>
    <definedName name="ag" localSheetId="7">[2]générique!#REF!</definedName>
    <definedName name="ag">[2]générique!#REF!</definedName>
    <definedName name="ah" localSheetId="196">[2]générique!#REF!</definedName>
    <definedName name="ah" localSheetId="199">[2]générique!#REF!</definedName>
    <definedName name="ah" localSheetId="6">[2]générique!#REF!</definedName>
    <definedName name="ah" localSheetId="7">[2]générique!#REF!</definedName>
    <definedName name="ah">[2]générique!#REF!</definedName>
    <definedName name="aj" localSheetId="196">#REF!</definedName>
    <definedName name="aj" localSheetId="199">#REF!</definedName>
    <definedName name="aj" localSheetId="6">#REF!</definedName>
    <definedName name="aj" localSheetId="7">#REF!</definedName>
    <definedName name="aj">#REF!</definedName>
    <definedName name="ak" localSheetId="196">#REF!</definedName>
    <definedName name="ak" localSheetId="199">#REF!</definedName>
    <definedName name="ak" localSheetId="6">#REF!</definedName>
    <definedName name="ak" localSheetId="7">#REF!</definedName>
    <definedName name="ak">#REF!</definedName>
    <definedName name="al" localSheetId="196">[2]générique!#REF!</definedName>
    <definedName name="al" localSheetId="199">[2]générique!#REF!</definedName>
    <definedName name="al" localSheetId="6">[2]générique!#REF!</definedName>
    <definedName name="al" localSheetId="7">[2]générique!#REF!</definedName>
    <definedName name="al">[2]générique!#REF!</definedName>
    <definedName name="aq" localSheetId="196">[2]générique!#REF!</definedName>
    <definedName name="aq" localSheetId="199">[2]générique!#REF!</definedName>
    <definedName name="aq" localSheetId="6">[2]générique!#REF!</definedName>
    <definedName name="aq" localSheetId="7">[2]générique!#REF!</definedName>
    <definedName name="aq">[2]générique!#REF!</definedName>
    <definedName name="ar" localSheetId="196">#REF!</definedName>
    <definedName name="ar" localSheetId="199">#REF!</definedName>
    <definedName name="ar" localSheetId="6">#REF!</definedName>
    <definedName name="ar" localSheetId="7">#REF!</definedName>
    <definedName name="ar">#REF!</definedName>
    <definedName name="as" localSheetId="196">#REF!</definedName>
    <definedName name="as" localSheetId="199">#REF!</definedName>
    <definedName name="as" localSheetId="6">#REF!</definedName>
    <definedName name="as" localSheetId="7">#REF!</definedName>
    <definedName name="as">#REF!</definedName>
    <definedName name="at" localSheetId="196">#REF!</definedName>
    <definedName name="at" localSheetId="199">#REF!</definedName>
    <definedName name="at" localSheetId="6">#REF!</definedName>
    <definedName name="at" localSheetId="7">#REF!</definedName>
    <definedName name="at">#REF!</definedName>
    <definedName name="AvEndUse_AllData">[1]Av4EndUse!$I$3:$AC$12</definedName>
    <definedName name="AvEndUse_AllFuels">[1]Av4EndUse!$I$3:$AC$3</definedName>
    <definedName name="aw" localSheetId="196">#REF!</definedName>
    <definedName name="aw" localSheetId="199">#REF!</definedName>
    <definedName name="aw" localSheetId="6">#REF!</definedName>
    <definedName name="aw" localSheetId="7">#REF!</definedName>
    <definedName name="aw">#REF!</definedName>
    <definedName name="BaseYear" localSheetId="134">[3]Table1a!$C$18</definedName>
    <definedName name="BaseYear" localSheetId="135">[3]Table1a!$C$18</definedName>
    <definedName name="BaseYear" localSheetId="137">[3]Table1a!$C$18</definedName>
    <definedName name="BaseYear" localSheetId="139">[3]Table1a!$C$18</definedName>
    <definedName name="BaseYear" localSheetId="140">[3]Table1a!$C$18</definedName>
    <definedName name="BaseYear" localSheetId="141">[3]Table1a!$C$18</definedName>
    <definedName name="BaseYear" localSheetId="154">[3]Table1a!$C$18</definedName>
    <definedName name="BaseYear" localSheetId="155">[3]Table1a!$C$18</definedName>
    <definedName name="BaseYear" localSheetId="156">[3]Table1a!$C$18</definedName>
    <definedName name="BaseYear" localSheetId="158">[3]Table1a!$C$18</definedName>
    <definedName name="BaseYear" localSheetId="159">[3]Table1a!$C$18</definedName>
    <definedName name="BaseYear" localSheetId="162">[3]Table1a!$C$18</definedName>
    <definedName name="BaseYear" localSheetId="163">[3]Table1a!$C$18</definedName>
    <definedName name="BaseYear" localSheetId="164">[3]Table1a!$C$18</definedName>
    <definedName name="BaseYear" localSheetId="85">[3]Table1a!$C$18</definedName>
    <definedName name="BaseYear" localSheetId="86">[3]Table1a!$C$18</definedName>
    <definedName name="BaseYear" localSheetId="90">[3]Table1a!$C$18</definedName>
    <definedName name="BaseYear">[3]Table1a!$C$18</definedName>
    <definedName name="BF_calib">[1]IS!$Z$5:$AA$33</definedName>
    <definedName name="BOILER_fuels">[1]Av4EndUse!$K$15:$AC$15</definedName>
    <definedName name="BOILER_sectors">[1]Av4EndUse!$J$16:$J$24</definedName>
    <definedName name="BoilersOUT">[1]Av4EndUse!$K$16:$AC$24</definedName>
    <definedName name="Brennstoff" localSheetId="32">#REF!</definedName>
    <definedName name="Brennstoff" localSheetId="33">#REF!</definedName>
    <definedName name="Brennstoff" localSheetId="136">#REF!</definedName>
    <definedName name="Brennstoff" localSheetId="139">#REF!</definedName>
    <definedName name="Brennstoff" localSheetId="140">#REF!</definedName>
    <definedName name="Brennstoff" localSheetId="34">#REF!</definedName>
    <definedName name="Brennstoff" localSheetId="154">#REF!</definedName>
    <definedName name="Brennstoff" localSheetId="155">#REF!</definedName>
    <definedName name="Brennstoff" localSheetId="156">#REF!</definedName>
    <definedName name="Brennstoff" localSheetId="157">#REF!</definedName>
    <definedName name="Brennstoff" localSheetId="158">#REF!</definedName>
    <definedName name="Brennstoff" localSheetId="159">#REF!</definedName>
    <definedName name="Brennstoff" localSheetId="161">#REF!</definedName>
    <definedName name="Brennstoff" localSheetId="162">#REF!</definedName>
    <definedName name="Brennstoff" localSheetId="163">#REF!</definedName>
    <definedName name="Brennstoff" localSheetId="175">#REF!</definedName>
    <definedName name="Brennstoff" localSheetId="37">#REF!</definedName>
    <definedName name="Brennstoff" localSheetId="176">#REF!</definedName>
    <definedName name="Brennstoff" localSheetId="183">#REF!</definedName>
    <definedName name="Brennstoff" localSheetId="184">#REF!</definedName>
    <definedName name="Brennstoff" localSheetId="185">#REF!</definedName>
    <definedName name="Brennstoff" localSheetId="186">#REF!</definedName>
    <definedName name="Brennstoff" localSheetId="187">#REF!</definedName>
    <definedName name="Brennstoff" localSheetId="190">#REF!</definedName>
    <definedName name="Brennstoff" localSheetId="191">#REF!</definedName>
    <definedName name="Brennstoff" localSheetId="192">#REF!</definedName>
    <definedName name="Brennstoff" localSheetId="193">#REF!</definedName>
    <definedName name="Brennstoff" localSheetId="196">#REF!</definedName>
    <definedName name="Brennstoff" localSheetId="199">#REF!</definedName>
    <definedName name="Brennstoff" localSheetId="202">#REF!</definedName>
    <definedName name="Brennstoff" localSheetId="203">#REF!</definedName>
    <definedName name="Brennstoff" localSheetId="204">#REF!</definedName>
    <definedName name="Brennstoff" localSheetId="205">#REF!</definedName>
    <definedName name="Brennstoff" localSheetId="40">#REF!</definedName>
    <definedName name="Brennstoff" localSheetId="206">#REF!</definedName>
    <definedName name="Brennstoff" localSheetId="207">#REF!</definedName>
    <definedName name="Brennstoff" localSheetId="213">#REF!</definedName>
    <definedName name="Brennstoff" localSheetId="45">#REF!</definedName>
    <definedName name="Brennstoff" localSheetId="47">#REF!</definedName>
    <definedName name="Brennstoff" localSheetId="48">#REF!</definedName>
    <definedName name="Brennstoff" localSheetId="64">#REF!</definedName>
    <definedName name="Brennstoff" localSheetId="65">#REF!</definedName>
    <definedName name="Brennstoff" localSheetId="66">#REF!</definedName>
    <definedName name="Brennstoff" localSheetId="67">#REF!</definedName>
    <definedName name="Brennstoff" localSheetId="68">#REF!</definedName>
    <definedName name="Brennstoff" localSheetId="69">#REF!</definedName>
    <definedName name="Brennstoff" localSheetId="70">#REF!</definedName>
    <definedName name="Brennstoff" localSheetId="71">#REF!</definedName>
    <definedName name="Brennstoff" localSheetId="72">#REF!</definedName>
    <definedName name="Brennstoff" localSheetId="6">#REF!</definedName>
    <definedName name="Brennstoff" localSheetId="73">#REF!</definedName>
    <definedName name="Brennstoff" localSheetId="74">#REF!</definedName>
    <definedName name="Brennstoff" localSheetId="77">#REF!</definedName>
    <definedName name="Brennstoff" localSheetId="78">#REF!</definedName>
    <definedName name="Brennstoff" localSheetId="79">#REF!</definedName>
    <definedName name="Brennstoff" localSheetId="80">#REF!</definedName>
    <definedName name="Brennstoff" localSheetId="7">#REF!</definedName>
    <definedName name="Brennstoff" localSheetId="85">#REF!</definedName>
    <definedName name="Brennstoff" localSheetId="86">#REF!</definedName>
    <definedName name="Brennstoff" localSheetId="87">#REF!</definedName>
    <definedName name="Brennstoff" localSheetId="88">#REF!</definedName>
    <definedName name="Brennstoff" localSheetId="90">#REF!</definedName>
    <definedName name="Brennstoff" localSheetId="8">#REF!</definedName>
    <definedName name="Brennstoff" localSheetId="94">#REF!</definedName>
    <definedName name="Brennstoff" localSheetId="95">#REF!</definedName>
    <definedName name="Brennstoff" localSheetId="96">#REF!</definedName>
    <definedName name="Brennstoff" localSheetId="97">#REF!</definedName>
    <definedName name="Brennstoff" localSheetId="100">#REF!</definedName>
    <definedName name="Brennstoff" localSheetId="103">#REF!</definedName>
    <definedName name="Brennstoff" localSheetId="107">#REF!</definedName>
    <definedName name="Brennstoff" localSheetId="109">#REF!</definedName>
    <definedName name="Brennstoff" localSheetId="110">#REF!</definedName>
    <definedName name="Brennstoff" localSheetId="111">#REF!</definedName>
    <definedName name="Brennstoff" localSheetId="112">#REF!</definedName>
    <definedName name="Brennstoff" localSheetId="31">#REF!</definedName>
    <definedName name="Brennstoff" localSheetId="113">#REF!</definedName>
    <definedName name="Brennstoff" localSheetId="114">#REF!</definedName>
    <definedName name="Brennstoff">#REF!</definedName>
    <definedName name="bsfgxcszxthm" localSheetId="32">#REF!</definedName>
    <definedName name="bsfgxcszxthm" localSheetId="33">#REF!</definedName>
    <definedName name="bsfgxcszxthm" localSheetId="136">#REF!</definedName>
    <definedName name="bsfgxcszxthm" localSheetId="140">#REF!</definedName>
    <definedName name="bsfgxcszxthm" localSheetId="34">#REF!</definedName>
    <definedName name="bsfgxcszxthm" localSheetId="154">#REF!</definedName>
    <definedName name="bsfgxcszxthm" localSheetId="155">#REF!</definedName>
    <definedName name="bsfgxcszxthm" localSheetId="156">#REF!</definedName>
    <definedName name="bsfgxcszxthm" localSheetId="157">#REF!</definedName>
    <definedName name="bsfgxcszxthm" localSheetId="158">#REF!</definedName>
    <definedName name="bsfgxcszxthm" localSheetId="159">#REF!</definedName>
    <definedName name="bsfgxcszxthm" localSheetId="161">#REF!</definedName>
    <definedName name="bsfgxcszxthm" localSheetId="162">#REF!</definedName>
    <definedName name="bsfgxcszxthm" localSheetId="163">#REF!</definedName>
    <definedName name="bsfgxcszxthm" localSheetId="175">#REF!</definedName>
    <definedName name="bsfgxcszxthm" localSheetId="37">#REF!</definedName>
    <definedName name="bsfgxcszxthm" localSheetId="176">#REF!</definedName>
    <definedName name="bsfgxcszxthm" localSheetId="183">#REF!</definedName>
    <definedName name="bsfgxcszxthm" localSheetId="184">#REF!</definedName>
    <definedName name="bsfgxcszxthm" localSheetId="185">#REF!</definedName>
    <definedName name="bsfgxcszxthm" localSheetId="186">#REF!</definedName>
    <definedName name="bsfgxcszxthm" localSheetId="187">#REF!</definedName>
    <definedName name="bsfgxcszxthm" localSheetId="190">#REF!</definedName>
    <definedName name="bsfgxcszxthm" localSheetId="191">#REF!</definedName>
    <definedName name="bsfgxcszxthm" localSheetId="192">#REF!</definedName>
    <definedName name="bsfgxcszxthm" localSheetId="193">#REF!</definedName>
    <definedName name="bsfgxcszxthm" localSheetId="196">#REF!</definedName>
    <definedName name="bsfgxcszxthm" localSheetId="199">#REF!</definedName>
    <definedName name="bsfgxcszxthm" localSheetId="202">#REF!</definedName>
    <definedName name="bsfgxcszxthm" localSheetId="203">#REF!</definedName>
    <definedName name="bsfgxcszxthm" localSheetId="204">#REF!</definedName>
    <definedName name="bsfgxcszxthm" localSheetId="205">#REF!</definedName>
    <definedName name="bsfgxcszxthm" localSheetId="40">#REF!</definedName>
    <definedName name="bsfgxcszxthm" localSheetId="206">#REF!</definedName>
    <definedName name="bsfgxcszxthm" localSheetId="207">#REF!</definedName>
    <definedName name="bsfgxcszxthm" localSheetId="213">#REF!</definedName>
    <definedName name="bsfgxcszxthm" localSheetId="45">#REF!</definedName>
    <definedName name="bsfgxcszxthm" localSheetId="47">#REF!</definedName>
    <definedName name="bsfgxcszxthm" localSheetId="48">#REF!</definedName>
    <definedName name="bsfgxcszxthm" localSheetId="64">#REF!</definedName>
    <definedName name="bsfgxcszxthm" localSheetId="65">#REF!</definedName>
    <definedName name="bsfgxcszxthm" localSheetId="66">#REF!</definedName>
    <definedName name="bsfgxcszxthm" localSheetId="67">#REF!</definedName>
    <definedName name="bsfgxcszxthm" localSheetId="68">#REF!</definedName>
    <definedName name="bsfgxcszxthm" localSheetId="69">#REF!</definedName>
    <definedName name="bsfgxcszxthm" localSheetId="70">#REF!</definedName>
    <definedName name="bsfgxcszxthm" localSheetId="71">#REF!</definedName>
    <definedName name="bsfgxcszxthm" localSheetId="72">#REF!</definedName>
    <definedName name="bsfgxcszxthm" localSheetId="6">#REF!</definedName>
    <definedName name="bsfgxcszxthm" localSheetId="73">#REF!</definedName>
    <definedName name="bsfgxcszxthm" localSheetId="74">#REF!</definedName>
    <definedName name="bsfgxcszxthm" localSheetId="77">#REF!</definedName>
    <definedName name="bsfgxcszxthm" localSheetId="78">#REF!</definedName>
    <definedName name="bsfgxcszxthm" localSheetId="79">#REF!</definedName>
    <definedName name="bsfgxcszxthm" localSheetId="80">#REF!</definedName>
    <definedName name="bsfgxcszxthm" localSheetId="7">#REF!</definedName>
    <definedName name="bsfgxcszxthm" localSheetId="87">#REF!</definedName>
    <definedName name="bsfgxcszxthm" localSheetId="88">#REF!</definedName>
    <definedName name="bsfgxcszxthm" localSheetId="8">#REF!</definedName>
    <definedName name="bsfgxcszxthm" localSheetId="94">#REF!</definedName>
    <definedName name="bsfgxcszxthm" localSheetId="95">#REF!</definedName>
    <definedName name="bsfgxcszxthm" localSheetId="96">#REF!</definedName>
    <definedName name="bsfgxcszxthm" localSheetId="97">#REF!</definedName>
    <definedName name="bsfgxcszxthm" localSheetId="100">#REF!</definedName>
    <definedName name="bsfgxcszxthm" localSheetId="103">#REF!</definedName>
    <definedName name="bsfgxcszxthm" localSheetId="107">#REF!</definedName>
    <definedName name="bsfgxcszxthm" localSheetId="109">#REF!</definedName>
    <definedName name="bsfgxcszxthm" localSheetId="110">#REF!</definedName>
    <definedName name="bsfgxcszxthm" localSheetId="111">#REF!</definedName>
    <definedName name="bsfgxcszxthm" localSheetId="112">#REF!</definedName>
    <definedName name="bsfgxcszxthm" localSheetId="31">#REF!</definedName>
    <definedName name="bsfgxcszxthm" localSheetId="113">#REF!</definedName>
    <definedName name="bsfgxcszxthm" localSheetId="114">#REF!</definedName>
    <definedName name="bsfgxcszxthm">#REF!</definedName>
    <definedName name="bsvcbt" localSheetId="32">#REF!</definedName>
    <definedName name="bsvcbt" localSheetId="33">#REF!</definedName>
    <definedName name="bsvcbt" localSheetId="136">#REF!</definedName>
    <definedName name="bsvcbt" localSheetId="140">#REF!</definedName>
    <definedName name="bsvcbt" localSheetId="34">#REF!</definedName>
    <definedName name="bsvcbt" localSheetId="154">#REF!</definedName>
    <definedName name="bsvcbt" localSheetId="155">#REF!</definedName>
    <definedName name="bsvcbt" localSheetId="156">#REF!</definedName>
    <definedName name="bsvcbt" localSheetId="157">#REF!</definedName>
    <definedName name="bsvcbt" localSheetId="158">#REF!</definedName>
    <definedName name="bsvcbt" localSheetId="159">#REF!</definedName>
    <definedName name="bsvcbt" localSheetId="161">#REF!</definedName>
    <definedName name="bsvcbt" localSheetId="162">#REF!</definedName>
    <definedName name="bsvcbt" localSheetId="163">#REF!</definedName>
    <definedName name="bsvcbt" localSheetId="175">#REF!</definedName>
    <definedName name="bsvcbt" localSheetId="37">#REF!</definedName>
    <definedName name="bsvcbt" localSheetId="176">#REF!</definedName>
    <definedName name="bsvcbt" localSheetId="183">#REF!</definedName>
    <definedName name="bsvcbt" localSheetId="184">#REF!</definedName>
    <definedName name="bsvcbt" localSheetId="185">#REF!</definedName>
    <definedName name="bsvcbt" localSheetId="186">#REF!</definedName>
    <definedName name="bsvcbt" localSheetId="187">#REF!</definedName>
    <definedName name="bsvcbt" localSheetId="190">#REF!</definedName>
    <definedName name="bsvcbt" localSheetId="191">#REF!</definedName>
    <definedName name="bsvcbt" localSheetId="192">#REF!</definedName>
    <definedName name="bsvcbt" localSheetId="193">#REF!</definedName>
    <definedName name="bsvcbt" localSheetId="196">#REF!</definedName>
    <definedName name="bsvcbt" localSheetId="199">#REF!</definedName>
    <definedName name="bsvcbt" localSheetId="202">#REF!</definedName>
    <definedName name="bsvcbt" localSheetId="203">#REF!</definedName>
    <definedName name="bsvcbt" localSheetId="204">#REF!</definedName>
    <definedName name="bsvcbt" localSheetId="205">#REF!</definedName>
    <definedName name="bsvcbt" localSheetId="40">#REF!</definedName>
    <definedName name="bsvcbt" localSheetId="206">#REF!</definedName>
    <definedName name="bsvcbt" localSheetId="207">#REF!</definedName>
    <definedName name="bsvcbt" localSheetId="213">#REF!</definedName>
    <definedName name="bsvcbt" localSheetId="45">#REF!</definedName>
    <definedName name="bsvcbt" localSheetId="47">#REF!</definedName>
    <definedName name="bsvcbt" localSheetId="48">#REF!</definedName>
    <definedName name="bsvcbt" localSheetId="64">#REF!</definedName>
    <definedName name="bsvcbt" localSheetId="65">#REF!</definedName>
    <definedName name="bsvcbt" localSheetId="66">#REF!</definedName>
    <definedName name="bsvcbt" localSheetId="67">#REF!</definedName>
    <definedName name="bsvcbt" localSheetId="68">#REF!</definedName>
    <definedName name="bsvcbt" localSheetId="69">#REF!</definedName>
    <definedName name="bsvcbt" localSheetId="70">#REF!</definedName>
    <definedName name="bsvcbt" localSheetId="71">#REF!</definedName>
    <definedName name="bsvcbt" localSheetId="72">#REF!</definedName>
    <definedName name="bsvcbt" localSheetId="6">#REF!</definedName>
    <definedName name="bsvcbt" localSheetId="73">#REF!</definedName>
    <definedName name="bsvcbt" localSheetId="74">#REF!</definedName>
    <definedName name="bsvcbt" localSheetId="77">#REF!</definedName>
    <definedName name="bsvcbt" localSheetId="78">#REF!</definedName>
    <definedName name="bsvcbt" localSheetId="79">#REF!</definedName>
    <definedName name="bsvcbt" localSheetId="80">#REF!</definedName>
    <definedName name="bsvcbt" localSheetId="7">#REF!</definedName>
    <definedName name="bsvcbt" localSheetId="87">#REF!</definedName>
    <definedName name="bsvcbt" localSheetId="88">#REF!</definedName>
    <definedName name="bsvcbt" localSheetId="8">#REF!</definedName>
    <definedName name="bsvcbt" localSheetId="94">#REF!</definedName>
    <definedName name="bsvcbt" localSheetId="95">#REF!</definedName>
    <definedName name="bsvcbt" localSheetId="96">#REF!</definedName>
    <definedName name="bsvcbt" localSheetId="97">#REF!</definedName>
    <definedName name="bsvcbt" localSheetId="100">#REF!</definedName>
    <definedName name="bsvcbt" localSheetId="103">#REF!</definedName>
    <definedName name="bsvcbt" localSheetId="107">#REF!</definedName>
    <definedName name="bsvcbt" localSheetId="109">#REF!</definedName>
    <definedName name="bsvcbt" localSheetId="110">#REF!</definedName>
    <definedName name="bsvcbt" localSheetId="111">#REF!</definedName>
    <definedName name="bsvcbt" localSheetId="112">#REF!</definedName>
    <definedName name="bsvcbt" localSheetId="31">#REF!</definedName>
    <definedName name="bsvcbt" localSheetId="113">#REF!</definedName>
    <definedName name="bsvcbt" localSheetId="114">#REF!</definedName>
    <definedName name="bsvcbt">#REF!</definedName>
    <definedName name="bwrgtsfv" localSheetId="32">#REF!</definedName>
    <definedName name="bwrgtsfv" localSheetId="33">#REF!</definedName>
    <definedName name="bwrgtsfv" localSheetId="136">#REF!</definedName>
    <definedName name="bwrgtsfv" localSheetId="140">#REF!</definedName>
    <definedName name="bwrgtsfv" localSheetId="34">#REF!</definedName>
    <definedName name="bwrgtsfv" localSheetId="154">#REF!</definedName>
    <definedName name="bwrgtsfv" localSheetId="155">#REF!</definedName>
    <definedName name="bwrgtsfv" localSheetId="156">#REF!</definedName>
    <definedName name="bwrgtsfv" localSheetId="157">#REF!</definedName>
    <definedName name="bwrgtsfv" localSheetId="158">#REF!</definedName>
    <definedName name="bwrgtsfv" localSheetId="159">#REF!</definedName>
    <definedName name="bwrgtsfv" localSheetId="161">#REF!</definedName>
    <definedName name="bwrgtsfv" localSheetId="162">#REF!</definedName>
    <definedName name="bwrgtsfv" localSheetId="163">#REF!</definedName>
    <definedName name="bwrgtsfv" localSheetId="175">#REF!</definedName>
    <definedName name="bwrgtsfv" localSheetId="37">#REF!</definedName>
    <definedName name="bwrgtsfv" localSheetId="176">#REF!</definedName>
    <definedName name="bwrgtsfv" localSheetId="183">#REF!</definedName>
    <definedName name="bwrgtsfv" localSheetId="184">#REF!</definedName>
    <definedName name="bwrgtsfv" localSheetId="185">#REF!</definedName>
    <definedName name="bwrgtsfv" localSheetId="186">#REF!</definedName>
    <definedName name="bwrgtsfv" localSheetId="187">#REF!</definedName>
    <definedName name="bwrgtsfv" localSheetId="190">#REF!</definedName>
    <definedName name="bwrgtsfv" localSheetId="191">#REF!</definedName>
    <definedName name="bwrgtsfv" localSheetId="192">#REF!</definedName>
    <definedName name="bwrgtsfv" localSheetId="193">#REF!</definedName>
    <definedName name="bwrgtsfv" localSheetId="196">#REF!</definedName>
    <definedName name="bwrgtsfv" localSheetId="199">#REF!</definedName>
    <definedName name="bwrgtsfv" localSheetId="202">#REF!</definedName>
    <definedName name="bwrgtsfv" localSheetId="203">#REF!</definedName>
    <definedName name="bwrgtsfv" localSheetId="204">#REF!</definedName>
    <definedName name="bwrgtsfv" localSheetId="205">#REF!</definedName>
    <definedName name="bwrgtsfv" localSheetId="40">#REF!</definedName>
    <definedName name="bwrgtsfv" localSheetId="206">#REF!</definedName>
    <definedName name="bwrgtsfv" localSheetId="207">#REF!</definedName>
    <definedName name="bwrgtsfv" localSheetId="213">#REF!</definedName>
    <definedName name="bwrgtsfv" localSheetId="45">#REF!</definedName>
    <definedName name="bwrgtsfv" localSheetId="47">#REF!</definedName>
    <definedName name="bwrgtsfv" localSheetId="48">#REF!</definedName>
    <definedName name="bwrgtsfv" localSheetId="64">#REF!</definedName>
    <definedName name="bwrgtsfv" localSheetId="65">#REF!</definedName>
    <definedName name="bwrgtsfv" localSheetId="66">#REF!</definedName>
    <definedName name="bwrgtsfv" localSheetId="67">#REF!</definedName>
    <definedName name="bwrgtsfv" localSheetId="68">#REF!</definedName>
    <definedName name="bwrgtsfv" localSheetId="69">#REF!</definedName>
    <definedName name="bwrgtsfv" localSheetId="70">#REF!</definedName>
    <definedName name="bwrgtsfv" localSheetId="71">#REF!</definedName>
    <definedName name="bwrgtsfv" localSheetId="72">#REF!</definedName>
    <definedName name="bwrgtsfv" localSheetId="6">#REF!</definedName>
    <definedName name="bwrgtsfv" localSheetId="73">#REF!</definedName>
    <definedName name="bwrgtsfv" localSheetId="74">#REF!</definedName>
    <definedName name="bwrgtsfv" localSheetId="77">#REF!</definedName>
    <definedName name="bwrgtsfv" localSheetId="78">#REF!</definedName>
    <definedName name="bwrgtsfv" localSheetId="79">#REF!</definedName>
    <definedName name="bwrgtsfv" localSheetId="80">#REF!</definedName>
    <definedName name="bwrgtsfv" localSheetId="7">#REF!</definedName>
    <definedName name="bwrgtsfv" localSheetId="87">#REF!</definedName>
    <definedName name="bwrgtsfv" localSheetId="88">#REF!</definedName>
    <definedName name="bwrgtsfv" localSheetId="8">#REF!</definedName>
    <definedName name="bwrgtsfv" localSheetId="94">#REF!</definedName>
    <definedName name="bwrgtsfv" localSheetId="95">#REF!</definedName>
    <definedName name="bwrgtsfv" localSheetId="96">#REF!</definedName>
    <definedName name="bwrgtsfv" localSheetId="97">#REF!</definedName>
    <definedName name="bwrgtsfv" localSheetId="100">#REF!</definedName>
    <definedName name="bwrgtsfv" localSheetId="103">#REF!</definedName>
    <definedName name="bwrgtsfv" localSheetId="107">#REF!</definedName>
    <definedName name="bwrgtsfv" localSheetId="109">#REF!</definedName>
    <definedName name="bwrgtsfv" localSheetId="110">#REF!</definedName>
    <definedName name="bwrgtsfv" localSheetId="111">#REF!</definedName>
    <definedName name="bwrgtsfv" localSheetId="112">#REF!</definedName>
    <definedName name="bwrgtsfv" localSheetId="31">#REF!</definedName>
    <definedName name="bwrgtsfv" localSheetId="113">#REF!</definedName>
    <definedName name="bwrgtsfv" localSheetId="114">#REF!</definedName>
    <definedName name="bwrgtsfv">#REF!</definedName>
    <definedName name="countries">'[4]2070_aux'!$D$32:$AE$32</definedName>
    <definedName name="CountryNames" localSheetId="32">#REF!</definedName>
    <definedName name="CountryNames" localSheetId="33">#REF!</definedName>
    <definedName name="CountryNames" localSheetId="136">#REF!</definedName>
    <definedName name="CountryNames" localSheetId="140">#REF!</definedName>
    <definedName name="CountryNames" localSheetId="34">#REF!</definedName>
    <definedName name="CountryNames" localSheetId="154">#REF!</definedName>
    <definedName name="CountryNames" localSheetId="155">#REF!</definedName>
    <definedName name="CountryNames" localSheetId="156">#REF!</definedName>
    <definedName name="CountryNames" localSheetId="157">#REF!</definedName>
    <definedName name="CountryNames" localSheetId="158">#REF!</definedName>
    <definedName name="CountryNames" localSheetId="159">#REF!</definedName>
    <definedName name="CountryNames" localSheetId="161">#REF!</definedName>
    <definedName name="CountryNames" localSheetId="162">#REF!</definedName>
    <definedName name="CountryNames" localSheetId="163">#REF!</definedName>
    <definedName name="CountryNames" localSheetId="175">#REF!</definedName>
    <definedName name="CountryNames" localSheetId="37">#REF!</definedName>
    <definedName name="CountryNames" localSheetId="176">#REF!</definedName>
    <definedName name="CountryNames" localSheetId="183">#REF!</definedName>
    <definedName name="CountryNames" localSheetId="184">#REF!</definedName>
    <definedName name="CountryNames" localSheetId="185">#REF!</definedName>
    <definedName name="CountryNames" localSheetId="186">#REF!</definedName>
    <definedName name="CountryNames" localSheetId="187">#REF!</definedName>
    <definedName name="CountryNames" localSheetId="190">#REF!</definedName>
    <definedName name="CountryNames" localSheetId="191">#REF!</definedName>
    <definedName name="CountryNames" localSheetId="192">#REF!</definedName>
    <definedName name="CountryNames" localSheetId="193">#REF!</definedName>
    <definedName name="CountryNames" localSheetId="196">#REF!</definedName>
    <definedName name="CountryNames" localSheetId="199">#REF!</definedName>
    <definedName name="CountryNames" localSheetId="202">#REF!</definedName>
    <definedName name="CountryNames" localSheetId="203">#REF!</definedName>
    <definedName name="CountryNames" localSheetId="204">#REF!</definedName>
    <definedName name="CountryNames" localSheetId="205">#REF!</definedName>
    <definedName name="CountryNames" localSheetId="206">#REF!</definedName>
    <definedName name="CountryNames" localSheetId="207">#REF!</definedName>
    <definedName name="CountryNames" localSheetId="213">#REF!</definedName>
    <definedName name="CountryNames" localSheetId="45">#REF!</definedName>
    <definedName name="CountryNames" localSheetId="47">#REF!</definedName>
    <definedName name="CountryNames" localSheetId="48">#REF!</definedName>
    <definedName name="CountryNames" localSheetId="64">#REF!</definedName>
    <definedName name="CountryNames" localSheetId="65">#REF!</definedName>
    <definedName name="CountryNames" localSheetId="66">#REF!</definedName>
    <definedName name="CountryNames" localSheetId="67">#REF!</definedName>
    <definedName name="CountryNames" localSheetId="68">#REF!</definedName>
    <definedName name="CountryNames" localSheetId="69">#REF!</definedName>
    <definedName name="CountryNames" localSheetId="70">#REF!</definedName>
    <definedName name="CountryNames" localSheetId="71">#REF!</definedName>
    <definedName name="CountryNames" localSheetId="72">#REF!</definedName>
    <definedName name="CountryNames" localSheetId="6">#REF!</definedName>
    <definedName name="CountryNames" localSheetId="73">#REF!</definedName>
    <definedName name="CountryNames" localSheetId="74">#REF!</definedName>
    <definedName name="CountryNames" localSheetId="77">#REF!</definedName>
    <definedName name="CountryNames" localSheetId="78">#REF!</definedName>
    <definedName name="CountryNames" localSheetId="79">#REF!</definedName>
    <definedName name="CountryNames" localSheetId="80">#REF!</definedName>
    <definedName name="CountryNames" localSheetId="7">#REF!</definedName>
    <definedName name="CountryNames" localSheetId="87">#REF!</definedName>
    <definedName name="CountryNames" localSheetId="88">#REF!</definedName>
    <definedName name="CountryNames" localSheetId="8">#REF!</definedName>
    <definedName name="CountryNames" localSheetId="94">#REF!</definedName>
    <definedName name="CountryNames" localSheetId="95">#REF!</definedName>
    <definedName name="CountryNames" localSheetId="96">#REF!</definedName>
    <definedName name="CountryNames" localSheetId="97">#REF!</definedName>
    <definedName name="CountryNames" localSheetId="100">#REF!</definedName>
    <definedName name="CountryNames" localSheetId="103">#REF!</definedName>
    <definedName name="CountryNames" localSheetId="107">#REF!</definedName>
    <definedName name="CountryNames" localSheetId="109">#REF!</definedName>
    <definedName name="CountryNames" localSheetId="110">#REF!</definedName>
    <definedName name="CountryNames" localSheetId="111">#REF!</definedName>
    <definedName name="CountryNames" localSheetId="112">#REF!</definedName>
    <definedName name="CountryNames" localSheetId="31">#REF!</definedName>
    <definedName name="CountryNames" localSheetId="113">#REF!</definedName>
    <definedName name="CountryNames" localSheetId="114">#REF!</definedName>
    <definedName name="CountryNames">#REF!</definedName>
    <definedName name="CRF_4_KP_I_A.1.1_Doc" localSheetId="32">#REF!</definedName>
    <definedName name="CRF_4_KP_I_A.1.1_Doc" localSheetId="33">#REF!</definedName>
    <definedName name="CRF_4_KP_I_A.1.1_Doc" localSheetId="136">#REF!</definedName>
    <definedName name="CRF_4_KP_I_A.1.1_Doc" localSheetId="139">#REF!</definedName>
    <definedName name="CRF_4_KP_I_A.1.1_Doc" localSheetId="140">#REF!</definedName>
    <definedName name="CRF_4_KP_I_A.1.1_Doc" localSheetId="34">#REF!</definedName>
    <definedName name="CRF_4_KP_I_A.1.1_Doc" localSheetId="154">#REF!</definedName>
    <definedName name="CRF_4_KP_I_A.1.1_Doc" localSheetId="155">#REF!</definedName>
    <definedName name="CRF_4_KP_I_A.1.1_Doc" localSheetId="156">#REF!</definedName>
    <definedName name="CRF_4_KP_I_A.1.1_Doc" localSheetId="157">#REF!</definedName>
    <definedName name="CRF_4_KP_I_A.1.1_Doc" localSheetId="158">#REF!</definedName>
    <definedName name="CRF_4_KP_I_A.1.1_Doc" localSheetId="159">#REF!</definedName>
    <definedName name="CRF_4_KP_I_A.1.1_Doc" localSheetId="161">#REF!</definedName>
    <definedName name="CRF_4_KP_I_A.1.1_Doc" localSheetId="162">#REF!</definedName>
    <definedName name="CRF_4_KP_I_A.1.1_Doc" localSheetId="163">#REF!</definedName>
    <definedName name="CRF_4_KP_I_A.1.1_Doc" localSheetId="175">#REF!</definedName>
    <definedName name="CRF_4_KP_I_A.1.1_Doc" localSheetId="37">#REF!</definedName>
    <definedName name="CRF_4_KP_I_A.1.1_Doc" localSheetId="176">#REF!</definedName>
    <definedName name="CRF_4_KP_I_A.1.1_Doc" localSheetId="183">#REF!</definedName>
    <definedName name="CRF_4_KP_I_A.1.1_Doc" localSheetId="184">#REF!</definedName>
    <definedName name="CRF_4_KP_I_A.1.1_Doc" localSheetId="185">#REF!</definedName>
    <definedName name="CRF_4_KP_I_A.1.1_Doc" localSheetId="186">#REF!</definedName>
    <definedName name="CRF_4_KP_I_A.1.1_Doc" localSheetId="187">#REF!</definedName>
    <definedName name="CRF_4_KP_I_A.1.1_Doc" localSheetId="190">#REF!</definedName>
    <definedName name="CRF_4_KP_I_A.1.1_Doc" localSheetId="191">#REF!</definedName>
    <definedName name="CRF_4_KP_I_A.1.1_Doc" localSheetId="192">#REF!</definedName>
    <definedName name="CRF_4_KP_I_A.1.1_Doc" localSheetId="193">#REF!</definedName>
    <definedName name="CRF_4_KP_I_A.1.1_Doc" localSheetId="196">#REF!</definedName>
    <definedName name="CRF_4_KP_I_A.1.1_Doc" localSheetId="199">#REF!</definedName>
    <definedName name="CRF_4_KP_I_A.1.1_Doc" localSheetId="202">#REF!</definedName>
    <definedName name="CRF_4_KP_I_A.1.1_Doc" localSheetId="203">#REF!</definedName>
    <definedName name="CRF_4_KP_I_A.1.1_Doc" localSheetId="204">#REF!</definedName>
    <definedName name="CRF_4_KP_I_A.1.1_Doc" localSheetId="205">#REF!</definedName>
    <definedName name="CRF_4_KP_I_A.1.1_Doc" localSheetId="40">#REF!</definedName>
    <definedName name="CRF_4_KP_I_A.1.1_Doc" localSheetId="206">#REF!</definedName>
    <definedName name="CRF_4_KP_I_A.1.1_Doc" localSheetId="207">#REF!</definedName>
    <definedName name="CRF_4_KP_I_A.1.1_Doc" localSheetId="213">#REF!</definedName>
    <definedName name="CRF_4_KP_I_A.1.1_Doc" localSheetId="45">#REF!</definedName>
    <definedName name="CRF_4_KP_I_A.1.1_Doc" localSheetId="47">#REF!</definedName>
    <definedName name="CRF_4_KP_I_A.1.1_Doc" localSheetId="48">#REF!</definedName>
    <definedName name="CRF_4_KP_I_A.1.1_Doc" localSheetId="64">#REF!</definedName>
    <definedName name="CRF_4_KP_I_A.1.1_Doc" localSheetId="65">#REF!</definedName>
    <definedName name="CRF_4_KP_I_A.1.1_Doc" localSheetId="66">#REF!</definedName>
    <definedName name="CRF_4_KP_I_A.1.1_Doc" localSheetId="67">#REF!</definedName>
    <definedName name="CRF_4_KP_I_A.1.1_Doc" localSheetId="68">#REF!</definedName>
    <definedName name="CRF_4_KP_I_A.1.1_Doc" localSheetId="69">#REF!</definedName>
    <definedName name="CRF_4_KP_I_A.1.1_Doc" localSheetId="70">#REF!</definedName>
    <definedName name="CRF_4_KP_I_A.1.1_Doc" localSheetId="71">#REF!</definedName>
    <definedName name="CRF_4_KP_I_A.1.1_Doc" localSheetId="72">#REF!</definedName>
    <definedName name="CRF_4_KP_I_A.1.1_Doc" localSheetId="6">#REF!</definedName>
    <definedName name="CRF_4_KP_I_A.1.1_Doc" localSheetId="73">#REF!</definedName>
    <definedName name="CRF_4_KP_I_A.1.1_Doc" localSheetId="74">#REF!</definedName>
    <definedName name="CRF_4_KP_I_A.1.1_Doc" localSheetId="77">#REF!</definedName>
    <definedName name="CRF_4_KP_I_A.1.1_Doc" localSheetId="78">#REF!</definedName>
    <definedName name="CRF_4_KP_I_A.1.1_Doc" localSheetId="79">#REF!</definedName>
    <definedName name="CRF_4_KP_I_A.1.1_Doc" localSheetId="80">#REF!</definedName>
    <definedName name="CRF_4_KP_I_A.1.1_Doc" localSheetId="7">#REF!</definedName>
    <definedName name="CRF_4_KP_I_A.1.1_Doc" localSheetId="87">#REF!</definedName>
    <definedName name="CRF_4_KP_I_A.1.1_Doc" localSheetId="88">#REF!</definedName>
    <definedName name="CRF_4_KP_I_A.1.1_Doc" localSheetId="8">#REF!</definedName>
    <definedName name="CRF_4_KP_I_A.1.1_Doc" localSheetId="94">#REF!</definedName>
    <definedName name="CRF_4_KP_I_A.1.1_Doc" localSheetId="95">#REF!</definedName>
    <definedName name="CRF_4_KP_I_A.1.1_Doc" localSheetId="96">#REF!</definedName>
    <definedName name="CRF_4_KP_I_A.1.1_Doc" localSheetId="97">#REF!</definedName>
    <definedName name="CRF_4_KP_I_A.1.1_Doc" localSheetId="99">#REF!</definedName>
    <definedName name="CRF_4_KP_I_A.1.1_Doc" localSheetId="100">#REF!</definedName>
    <definedName name="CRF_4_KP_I_A.1.1_Doc" localSheetId="103">#REF!</definedName>
    <definedName name="CRF_4_KP_I_A.1.1_Doc" localSheetId="107">#REF!</definedName>
    <definedName name="CRF_4_KP_I_A.1.1_Doc" localSheetId="109">#REF!</definedName>
    <definedName name="CRF_4_KP_I_A.1.1_Doc" localSheetId="110">#REF!</definedName>
    <definedName name="CRF_4_KP_I_A.1.1_Doc" localSheetId="111">#REF!</definedName>
    <definedName name="CRF_4_KP_I_A.1.1_Doc" localSheetId="112">#REF!</definedName>
    <definedName name="CRF_4_KP_I_A.1.1_Doc" localSheetId="31">#REF!</definedName>
    <definedName name="CRF_4_KP_I_A.1.1_Doc" localSheetId="113">#REF!</definedName>
    <definedName name="CRF_4_KP_I_A.1.1_Doc" localSheetId="114">#REF!</definedName>
    <definedName name="CRF_4_KP_I_A.1.1_Doc">#REF!</definedName>
    <definedName name="CRF_4_KP_I_A.2.1_Doc" localSheetId="32">#REF!</definedName>
    <definedName name="CRF_4_KP_I_A.2.1_Doc" localSheetId="33">#REF!</definedName>
    <definedName name="CRF_4_KP_I_A.2.1_Doc" localSheetId="136">#REF!</definedName>
    <definedName name="CRF_4_KP_I_A.2.1_Doc" localSheetId="139">#REF!</definedName>
    <definedName name="CRF_4_KP_I_A.2.1_Doc" localSheetId="140">#REF!</definedName>
    <definedName name="CRF_4_KP_I_A.2.1_Doc" localSheetId="34">#REF!</definedName>
    <definedName name="CRF_4_KP_I_A.2.1_Doc" localSheetId="154">#REF!</definedName>
    <definedName name="CRF_4_KP_I_A.2.1_Doc" localSheetId="155">#REF!</definedName>
    <definedName name="CRF_4_KP_I_A.2.1_Doc" localSheetId="156">#REF!</definedName>
    <definedName name="CRF_4_KP_I_A.2.1_Doc" localSheetId="157">#REF!</definedName>
    <definedName name="CRF_4_KP_I_A.2.1_Doc" localSheetId="158">#REF!</definedName>
    <definedName name="CRF_4_KP_I_A.2.1_Doc" localSheetId="159">#REF!</definedName>
    <definedName name="CRF_4_KP_I_A.2.1_Doc" localSheetId="161">#REF!</definedName>
    <definedName name="CRF_4_KP_I_A.2.1_Doc" localSheetId="162">#REF!</definedName>
    <definedName name="CRF_4_KP_I_A.2.1_Doc" localSheetId="163">#REF!</definedName>
    <definedName name="CRF_4_KP_I_A.2.1_Doc" localSheetId="175">#REF!</definedName>
    <definedName name="CRF_4_KP_I_A.2.1_Doc" localSheetId="37">#REF!</definedName>
    <definedName name="CRF_4_KP_I_A.2.1_Doc" localSheetId="176">#REF!</definedName>
    <definedName name="CRF_4_KP_I_A.2.1_Doc" localSheetId="183">#REF!</definedName>
    <definedName name="CRF_4_KP_I_A.2.1_Doc" localSheetId="184">#REF!</definedName>
    <definedName name="CRF_4_KP_I_A.2.1_Doc" localSheetId="185">#REF!</definedName>
    <definedName name="CRF_4_KP_I_A.2.1_Doc" localSheetId="186">#REF!</definedName>
    <definedName name="CRF_4_KP_I_A.2.1_Doc" localSheetId="187">#REF!</definedName>
    <definedName name="CRF_4_KP_I_A.2.1_Doc" localSheetId="190">#REF!</definedName>
    <definedName name="CRF_4_KP_I_A.2.1_Doc" localSheetId="191">#REF!</definedName>
    <definedName name="CRF_4_KP_I_A.2.1_Doc" localSheetId="192">#REF!</definedName>
    <definedName name="CRF_4_KP_I_A.2.1_Doc" localSheetId="193">#REF!</definedName>
    <definedName name="CRF_4_KP_I_A.2.1_Doc" localSheetId="196">#REF!</definedName>
    <definedName name="CRF_4_KP_I_A.2.1_Doc" localSheetId="199">#REF!</definedName>
    <definedName name="CRF_4_KP_I_A.2.1_Doc" localSheetId="202">#REF!</definedName>
    <definedName name="CRF_4_KP_I_A.2.1_Doc" localSheetId="203">#REF!</definedName>
    <definedName name="CRF_4_KP_I_A.2.1_Doc" localSheetId="204">#REF!</definedName>
    <definedName name="CRF_4_KP_I_A.2.1_Doc" localSheetId="205">#REF!</definedName>
    <definedName name="CRF_4_KP_I_A.2.1_Doc" localSheetId="40">#REF!</definedName>
    <definedName name="CRF_4_KP_I_A.2.1_Doc" localSheetId="206">#REF!</definedName>
    <definedName name="CRF_4_KP_I_A.2.1_Doc" localSheetId="207">#REF!</definedName>
    <definedName name="CRF_4_KP_I_A.2.1_Doc" localSheetId="213">#REF!</definedName>
    <definedName name="CRF_4_KP_I_A.2.1_Doc" localSheetId="45">#REF!</definedName>
    <definedName name="CRF_4_KP_I_A.2.1_Doc" localSheetId="47">#REF!</definedName>
    <definedName name="CRF_4_KP_I_A.2.1_Doc" localSheetId="48">#REF!</definedName>
    <definedName name="CRF_4_KP_I_A.2.1_Doc" localSheetId="64">#REF!</definedName>
    <definedName name="CRF_4_KP_I_A.2.1_Doc" localSheetId="65">#REF!</definedName>
    <definedName name="CRF_4_KP_I_A.2.1_Doc" localSheetId="66">#REF!</definedName>
    <definedName name="CRF_4_KP_I_A.2.1_Doc" localSheetId="67">#REF!</definedName>
    <definedName name="CRF_4_KP_I_A.2.1_Doc" localSheetId="68">#REF!</definedName>
    <definedName name="CRF_4_KP_I_A.2.1_Doc" localSheetId="69">#REF!</definedName>
    <definedName name="CRF_4_KP_I_A.2.1_Doc" localSheetId="70">#REF!</definedName>
    <definedName name="CRF_4_KP_I_A.2.1_Doc" localSheetId="71">#REF!</definedName>
    <definedName name="CRF_4_KP_I_A.2.1_Doc" localSheetId="72">#REF!</definedName>
    <definedName name="CRF_4_KP_I_A.2.1_Doc" localSheetId="6">#REF!</definedName>
    <definedName name="CRF_4_KP_I_A.2.1_Doc" localSheetId="73">#REF!</definedName>
    <definedName name="CRF_4_KP_I_A.2.1_Doc" localSheetId="74">#REF!</definedName>
    <definedName name="CRF_4_KP_I_A.2.1_Doc" localSheetId="77">#REF!</definedName>
    <definedName name="CRF_4_KP_I_A.2.1_Doc" localSheetId="78">#REF!</definedName>
    <definedName name="CRF_4_KP_I_A.2.1_Doc" localSheetId="79">#REF!</definedName>
    <definedName name="CRF_4_KP_I_A.2.1_Doc" localSheetId="80">#REF!</definedName>
    <definedName name="CRF_4_KP_I_A.2.1_Doc" localSheetId="7">#REF!</definedName>
    <definedName name="CRF_4_KP_I_A.2.1_Doc" localSheetId="87">#REF!</definedName>
    <definedName name="CRF_4_KP_I_A.2.1_Doc" localSheetId="88">#REF!</definedName>
    <definedName name="CRF_4_KP_I_A.2.1_Doc" localSheetId="8">#REF!</definedName>
    <definedName name="CRF_4_KP_I_A.2.1_Doc" localSheetId="94">#REF!</definedName>
    <definedName name="CRF_4_KP_I_A.2.1_Doc" localSheetId="95">#REF!</definedName>
    <definedName name="CRF_4_KP_I_A.2.1_Doc" localSheetId="96">#REF!</definedName>
    <definedName name="CRF_4_KP_I_A.2.1_Doc" localSheetId="97">#REF!</definedName>
    <definedName name="CRF_4_KP_I_A.2.1_Doc" localSheetId="99">#REF!</definedName>
    <definedName name="CRF_4_KP_I_A.2.1_Doc" localSheetId="100">#REF!</definedName>
    <definedName name="CRF_4_KP_I_A.2.1_Doc" localSheetId="103">#REF!</definedName>
    <definedName name="CRF_4_KP_I_A.2.1_Doc" localSheetId="107">#REF!</definedName>
    <definedName name="CRF_4_KP_I_A.2.1_Doc" localSheetId="109">#REF!</definedName>
    <definedName name="CRF_4_KP_I_A.2.1_Doc" localSheetId="110">#REF!</definedName>
    <definedName name="CRF_4_KP_I_A.2.1_Doc" localSheetId="111">#REF!</definedName>
    <definedName name="CRF_4_KP_I_A.2.1_Doc" localSheetId="112">#REF!</definedName>
    <definedName name="CRF_4_KP_I_A.2.1_Doc" localSheetId="31">#REF!</definedName>
    <definedName name="CRF_4_KP_I_A.2.1_Doc" localSheetId="113">#REF!</definedName>
    <definedName name="CRF_4_KP_I_A.2.1_Doc" localSheetId="114">#REF!</definedName>
    <definedName name="CRF_4_KP_I_A.2.1_Doc">#REF!</definedName>
    <definedName name="CRF_4_KP_I_A.2_Doc" localSheetId="32">#REF!</definedName>
    <definedName name="CRF_4_KP_I_A.2_Doc" localSheetId="33">#REF!</definedName>
    <definedName name="CRF_4_KP_I_A.2_Doc" localSheetId="136">#REF!</definedName>
    <definedName name="CRF_4_KP_I_A.2_Doc" localSheetId="139">#REF!</definedName>
    <definedName name="CRF_4_KP_I_A.2_Doc" localSheetId="140">#REF!</definedName>
    <definedName name="CRF_4_KP_I_A.2_Doc" localSheetId="34">#REF!</definedName>
    <definedName name="CRF_4_KP_I_A.2_Doc" localSheetId="154">#REF!</definedName>
    <definedName name="CRF_4_KP_I_A.2_Doc" localSheetId="155">#REF!</definedName>
    <definedName name="CRF_4_KP_I_A.2_Doc" localSheetId="156">#REF!</definedName>
    <definedName name="CRF_4_KP_I_A.2_Doc" localSheetId="157">#REF!</definedName>
    <definedName name="CRF_4_KP_I_A.2_Doc" localSheetId="158">#REF!</definedName>
    <definedName name="CRF_4_KP_I_A.2_Doc" localSheetId="159">#REF!</definedName>
    <definedName name="CRF_4_KP_I_A.2_Doc" localSheetId="161">#REF!</definedName>
    <definedName name="CRF_4_KP_I_A.2_Doc" localSheetId="162">#REF!</definedName>
    <definedName name="CRF_4_KP_I_A.2_Doc" localSheetId="163">#REF!</definedName>
    <definedName name="CRF_4_KP_I_A.2_Doc" localSheetId="175">#REF!</definedName>
    <definedName name="CRF_4_KP_I_A.2_Doc" localSheetId="37">#REF!</definedName>
    <definedName name="CRF_4_KP_I_A.2_Doc" localSheetId="176">#REF!</definedName>
    <definedName name="CRF_4_KP_I_A.2_Doc" localSheetId="183">#REF!</definedName>
    <definedName name="CRF_4_KP_I_A.2_Doc" localSheetId="184">#REF!</definedName>
    <definedName name="CRF_4_KP_I_A.2_Doc" localSheetId="185">#REF!</definedName>
    <definedName name="CRF_4_KP_I_A.2_Doc" localSheetId="186">#REF!</definedName>
    <definedName name="CRF_4_KP_I_A.2_Doc" localSheetId="187">#REF!</definedName>
    <definedName name="CRF_4_KP_I_A.2_Doc" localSheetId="190">#REF!</definedName>
    <definedName name="CRF_4_KP_I_A.2_Doc" localSheetId="191">#REF!</definedName>
    <definedName name="CRF_4_KP_I_A.2_Doc" localSheetId="192">#REF!</definedName>
    <definedName name="CRF_4_KP_I_A.2_Doc" localSheetId="193">#REF!</definedName>
    <definedName name="CRF_4_KP_I_A.2_Doc" localSheetId="196">#REF!</definedName>
    <definedName name="CRF_4_KP_I_A.2_Doc" localSheetId="199">#REF!</definedName>
    <definedName name="CRF_4_KP_I_A.2_Doc" localSheetId="202">#REF!</definedName>
    <definedName name="CRF_4_KP_I_A.2_Doc" localSheetId="203">#REF!</definedName>
    <definedName name="CRF_4_KP_I_A.2_Doc" localSheetId="204">#REF!</definedName>
    <definedName name="CRF_4_KP_I_A.2_Doc" localSheetId="205">#REF!</definedName>
    <definedName name="CRF_4_KP_I_A.2_Doc" localSheetId="40">#REF!</definedName>
    <definedName name="CRF_4_KP_I_A.2_Doc" localSheetId="206">#REF!</definedName>
    <definedName name="CRF_4_KP_I_A.2_Doc" localSheetId="207">#REF!</definedName>
    <definedName name="CRF_4_KP_I_A.2_Doc" localSheetId="213">#REF!</definedName>
    <definedName name="CRF_4_KP_I_A.2_Doc" localSheetId="45">#REF!</definedName>
    <definedName name="CRF_4_KP_I_A.2_Doc" localSheetId="47">#REF!</definedName>
    <definedName name="CRF_4_KP_I_A.2_Doc" localSheetId="48">#REF!</definedName>
    <definedName name="CRF_4_KP_I_A.2_Doc" localSheetId="64">#REF!</definedName>
    <definedName name="CRF_4_KP_I_A.2_Doc" localSheetId="65">#REF!</definedName>
    <definedName name="CRF_4_KP_I_A.2_Doc" localSheetId="66">#REF!</definedName>
    <definedName name="CRF_4_KP_I_A.2_Doc" localSheetId="67">#REF!</definedName>
    <definedName name="CRF_4_KP_I_A.2_Doc" localSheetId="68">#REF!</definedName>
    <definedName name="CRF_4_KP_I_A.2_Doc" localSheetId="69">#REF!</definedName>
    <definedName name="CRF_4_KP_I_A.2_Doc" localSheetId="70">#REF!</definedName>
    <definedName name="CRF_4_KP_I_A.2_Doc" localSheetId="71">#REF!</definedName>
    <definedName name="CRF_4_KP_I_A.2_Doc" localSheetId="72">#REF!</definedName>
    <definedName name="CRF_4_KP_I_A.2_Doc" localSheetId="6">#REF!</definedName>
    <definedName name="CRF_4_KP_I_A.2_Doc" localSheetId="73">#REF!</definedName>
    <definedName name="CRF_4_KP_I_A.2_Doc" localSheetId="74">#REF!</definedName>
    <definedName name="CRF_4_KP_I_A.2_Doc" localSheetId="77">#REF!</definedName>
    <definedName name="CRF_4_KP_I_A.2_Doc" localSheetId="78">#REF!</definedName>
    <definedName name="CRF_4_KP_I_A.2_Doc" localSheetId="79">#REF!</definedName>
    <definedName name="CRF_4_KP_I_A.2_Doc" localSheetId="80">#REF!</definedName>
    <definedName name="CRF_4_KP_I_A.2_Doc" localSheetId="7">#REF!</definedName>
    <definedName name="CRF_4_KP_I_A.2_Doc" localSheetId="87">#REF!</definedName>
    <definedName name="CRF_4_KP_I_A.2_Doc" localSheetId="88">#REF!</definedName>
    <definedName name="CRF_4_KP_I_A.2_Doc" localSheetId="8">#REF!</definedName>
    <definedName name="CRF_4_KP_I_A.2_Doc" localSheetId="94">#REF!</definedName>
    <definedName name="CRF_4_KP_I_A.2_Doc" localSheetId="95">#REF!</definedName>
    <definedName name="CRF_4_KP_I_A.2_Doc" localSheetId="96">#REF!</definedName>
    <definedName name="CRF_4_KP_I_A.2_Doc" localSheetId="97">#REF!</definedName>
    <definedName name="CRF_4_KP_I_A.2_Doc" localSheetId="99">#REF!</definedName>
    <definedName name="CRF_4_KP_I_A.2_Doc" localSheetId="100">#REF!</definedName>
    <definedName name="CRF_4_KP_I_A.2_Doc" localSheetId="103">#REF!</definedName>
    <definedName name="CRF_4_KP_I_A.2_Doc" localSheetId="107">#REF!</definedName>
    <definedName name="CRF_4_KP_I_A.2_Doc" localSheetId="109">#REF!</definedName>
    <definedName name="CRF_4_KP_I_A.2_Doc" localSheetId="110">#REF!</definedName>
    <definedName name="CRF_4_KP_I_A.2_Doc" localSheetId="111">#REF!</definedName>
    <definedName name="CRF_4_KP_I_A.2_Doc" localSheetId="112">#REF!</definedName>
    <definedName name="CRF_4_KP_I_A.2_Doc" localSheetId="31">#REF!</definedName>
    <definedName name="CRF_4_KP_I_A.2_Doc" localSheetId="113">#REF!</definedName>
    <definedName name="CRF_4_KP_I_A.2_Doc" localSheetId="114">#REF!</definedName>
    <definedName name="CRF_4_KP_I_A.2_Doc">#REF!</definedName>
    <definedName name="CRF_4_KP_I_B.1.1_Doc" localSheetId="32">#REF!</definedName>
    <definedName name="CRF_4_KP_I_B.1.1_Doc" localSheetId="33">#REF!</definedName>
    <definedName name="CRF_4_KP_I_B.1.1_Doc" localSheetId="136">#REF!</definedName>
    <definedName name="CRF_4_KP_I_B.1.1_Doc" localSheetId="139">#REF!</definedName>
    <definedName name="CRF_4_KP_I_B.1.1_Doc" localSheetId="140">#REF!</definedName>
    <definedName name="CRF_4_KP_I_B.1.1_Doc" localSheetId="34">#REF!</definedName>
    <definedName name="CRF_4_KP_I_B.1.1_Doc" localSheetId="154">#REF!</definedName>
    <definedName name="CRF_4_KP_I_B.1.1_Doc" localSheetId="155">#REF!</definedName>
    <definedName name="CRF_4_KP_I_B.1.1_Doc" localSheetId="156">#REF!</definedName>
    <definedName name="CRF_4_KP_I_B.1.1_Doc" localSheetId="157">#REF!</definedName>
    <definedName name="CRF_4_KP_I_B.1.1_Doc" localSheetId="158">#REF!</definedName>
    <definedName name="CRF_4_KP_I_B.1.1_Doc" localSheetId="159">#REF!</definedName>
    <definedName name="CRF_4_KP_I_B.1.1_Doc" localSheetId="161">#REF!</definedName>
    <definedName name="CRF_4_KP_I_B.1.1_Doc" localSheetId="162">#REF!</definedName>
    <definedName name="CRF_4_KP_I_B.1.1_Doc" localSheetId="163">#REF!</definedName>
    <definedName name="CRF_4_KP_I_B.1.1_Doc" localSheetId="175">#REF!</definedName>
    <definedName name="CRF_4_KP_I_B.1.1_Doc" localSheetId="37">#REF!</definedName>
    <definedName name="CRF_4_KP_I_B.1.1_Doc" localSheetId="176">#REF!</definedName>
    <definedName name="CRF_4_KP_I_B.1.1_Doc" localSheetId="183">#REF!</definedName>
    <definedName name="CRF_4_KP_I_B.1.1_Doc" localSheetId="184">#REF!</definedName>
    <definedName name="CRF_4_KP_I_B.1.1_Doc" localSheetId="185">#REF!</definedName>
    <definedName name="CRF_4_KP_I_B.1.1_Doc" localSheetId="186">#REF!</definedName>
    <definedName name="CRF_4_KP_I_B.1.1_Doc" localSheetId="187">#REF!</definedName>
    <definedName name="CRF_4_KP_I_B.1.1_Doc" localSheetId="190">#REF!</definedName>
    <definedName name="CRF_4_KP_I_B.1.1_Doc" localSheetId="191">#REF!</definedName>
    <definedName name="CRF_4_KP_I_B.1.1_Doc" localSheetId="192">#REF!</definedName>
    <definedName name="CRF_4_KP_I_B.1.1_Doc" localSheetId="193">#REF!</definedName>
    <definedName name="CRF_4_KP_I_B.1.1_Doc" localSheetId="196">#REF!</definedName>
    <definedName name="CRF_4_KP_I_B.1.1_Doc" localSheetId="199">#REF!</definedName>
    <definedName name="CRF_4_KP_I_B.1.1_Doc" localSheetId="202">#REF!</definedName>
    <definedName name="CRF_4_KP_I_B.1.1_Doc" localSheetId="203">#REF!</definedName>
    <definedName name="CRF_4_KP_I_B.1.1_Doc" localSheetId="204">#REF!</definedName>
    <definedName name="CRF_4_KP_I_B.1.1_Doc" localSheetId="205">#REF!</definedName>
    <definedName name="CRF_4_KP_I_B.1.1_Doc" localSheetId="40">#REF!</definedName>
    <definedName name="CRF_4_KP_I_B.1.1_Doc" localSheetId="206">#REF!</definedName>
    <definedName name="CRF_4_KP_I_B.1.1_Doc" localSheetId="207">#REF!</definedName>
    <definedName name="CRF_4_KP_I_B.1.1_Doc" localSheetId="213">#REF!</definedName>
    <definedName name="CRF_4_KP_I_B.1.1_Doc" localSheetId="45">#REF!</definedName>
    <definedName name="CRF_4_KP_I_B.1.1_Doc" localSheetId="47">#REF!</definedName>
    <definedName name="CRF_4_KP_I_B.1.1_Doc" localSheetId="48">#REF!</definedName>
    <definedName name="CRF_4_KP_I_B.1.1_Doc" localSheetId="64">#REF!</definedName>
    <definedName name="CRF_4_KP_I_B.1.1_Doc" localSheetId="65">#REF!</definedName>
    <definedName name="CRF_4_KP_I_B.1.1_Doc" localSheetId="66">#REF!</definedName>
    <definedName name="CRF_4_KP_I_B.1.1_Doc" localSheetId="67">#REF!</definedName>
    <definedName name="CRF_4_KP_I_B.1.1_Doc" localSheetId="68">#REF!</definedName>
    <definedName name="CRF_4_KP_I_B.1.1_Doc" localSheetId="69">#REF!</definedName>
    <definedName name="CRF_4_KP_I_B.1.1_Doc" localSheetId="70">#REF!</definedName>
    <definedName name="CRF_4_KP_I_B.1.1_Doc" localSheetId="71">#REF!</definedName>
    <definedName name="CRF_4_KP_I_B.1.1_Doc" localSheetId="72">#REF!</definedName>
    <definedName name="CRF_4_KP_I_B.1.1_Doc" localSheetId="6">#REF!</definedName>
    <definedName name="CRF_4_KP_I_B.1.1_Doc" localSheetId="73">#REF!</definedName>
    <definedName name="CRF_4_KP_I_B.1.1_Doc" localSheetId="74">#REF!</definedName>
    <definedName name="CRF_4_KP_I_B.1.1_Doc" localSheetId="77">#REF!</definedName>
    <definedName name="CRF_4_KP_I_B.1.1_Doc" localSheetId="78">#REF!</definedName>
    <definedName name="CRF_4_KP_I_B.1.1_Doc" localSheetId="79">#REF!</definedName>
    <definedName name="CRF_4_KP_I_B.1.1_Doc" localSheetId="80">#REF!</definedName>
    <definedName name="CRF_4_KP_I_B.1.1_Doc" localSheetId="7">#REF!</definedName>
    <definedName name="CRF_4_KP_I_B.1.1_Doc" localSheetId="87">#REF!</definedName>
    <definedName name="CRF_4_KP_I_B.1.1_Doc" localSheetId="88">#REF!</definedName>
    <definedName name="CRF_4_KP_I_B.1.1_Doc" localSheetId="8">#REF!</definedName>
    <definedName name="CRF_4_KP_I_B.1.1_Doc" localSheetId="94">#REF!</definedName>
    <definedName name="CRF_4_KP_I_B.1.1_Doc" localSheetId="95">#REF!</definedName>
    <definedName name="CRF_4_KP_I_B.1.1_Doc" localSheetId="96">#REF!</definedName>
    <definedName name="CRF_4_KP_I_B.1.1_Doc" localSheetId="97">#REF!</definedName>
    <definedName name="CRF_4_KP_I_B.1.1_Doc" localSheetId="99">#REF!</definedName>
    <definedName name="CRF_4_KP_I_B.1.1_Doc" localSheetId="100">#REF!</definedName>
    <definedName name="CRF_4_KP_I_B.1.1_Doc" localSheetId="103">#REF!</definedName>
    <definedName name="CRF_4_KP_I_B.1.1_Doc" localSheetId="107">#REF!</definedName>
    <definedName name="CRF_4_KP_I_B.1.1_Doc" localSheetId="109">#REF!</definedName>
    <definedName name="CRF_4_KP_I_B.1.1_Doc" localSheetId="110">#REF!</definedName>
    <definedName name="CRF_4_KP_I_B.1.1_Doc" localSheetId="111">#REF!</definedName>
    <definedName name="CRF_4_KP_I_B.1.1_Doc" localSheetId="112">#REF!</definedName>
    <definedName name="CRF_4_KP_I_B.1.1_Doc" localSheetId="31">#REF!</definedName>
    <definedName name="CRF_4_KP_I_B.1.1_Doc" localSheetId="113">#REF!</definedName>
    <definedName name="CRF_4_KP_I_B.1.1_Doc" localSheetId="114">#REF!</definedName>
    <definedName name="CRF_4_KP_I_B.1.1_Doc">#REF!</definedName>
    <definedName name="CRF_4_KP_I_B.1.3_Doc" localSheetId="32">#REF!</definedName>
    <definedName name="CRF_4_KP_I_B.1.3_Doc" localSheetId="33">#REF!</definedName>
    <definedName name="CRF_4_KP_I_B.1.3_Doc" localSheetId="136">#REF!</definedName>
    <definedName name="CRF_4_KP_I_B.1.3_Doc" localSheetId="139">#REF!</definedName>
    <definedName name="CRF_4_KP_I_B.1.3_Doc" localSheetId="140">#REF!</definedName>
    <definedName name="CRF_4_KP_I_B.1.3_Doc" localSheetId="34">#REF!</definedName>
    <definedName name="CRF_4_KP_I_B.1.3_Doc" localSheetId="154">#REF!</definedName>
    <definedName name="CRF_4_KP_I_B.1.3_Doc" localSheetId="155">#REF!</definedName>
    <definedName name="CRF_4_KP_I_B.1.3_Doc" localSheetId="156">#REF!</definedName>
    <definedName name="CRF_4_KP_I_B.1.3_Doc" localSheetId="157">#REF!</definedName>
    <definedName name="CRF_4_KP_I_B.1.3_Doc" localSheetId="158">#REF!</definedName>
    <definedName name="CRF_4_KP_I_B.1.3_Doc" localSheetId="159">#REF!</definedName>
    <definedName name="CRF_4_KP_I_B.1.3_Doc" localSheetId="161">#REF!</definedName>
    <definedName name="CRF_4_KP_I_B.1.3_Doc" localSheetId="162">#REF!</definedName>
    <definedName name="CRF_4_KP_I_B.1.3_Doc" localSheetId="163">#REF!</definedName>
    <definedName name="CRF_4_KP_I_B.1.3_Doc" localSheetId="175">#REF!</definedName>
    <definedName name="CRF_4_KP_I_B.1.3_Doc" localSheetId="37">#REF!</definedName>
    <definedName name="CRF_4_KP_I_B.1.3_Doc" localSheetId="176">#REF!</definedName>
    <definedName name="CRF_4_KP_I_B.1.3_Doc" localSheetId="183">#REF!</definedName>
    <definedName name="CRF_4_KP_I_B.1.3_Doc" localSheetId="184">#REF!</definedName>
    <definedName name="CRF_4_KP_I_B.1.3_Doc" localSheetId="185">#REF!</definedName>
    <definedName name="CRF_4_KP_I_B.1.3_Doc" localSheetId="186">#REF!</definedName>
    <definedName name="CRF_4_KP_I_B.1.3_Doc" localSheetId="187">#REF!</definedName>
    <definedName name="CRF_4_KP_I_B.1.3_Doc" localSheetId="190">#REF!</definedName>
    <definedName name="CRF_4_KP_I_B.1.3_Doc" localSheetId="191">#REF!</definedName>
    <definedName name="CRF_4_KP_I_B.1.3_Doc" localSheetId="192">#REF!</definedName>
    <definedName name="CRF_4_KP_I_B.1.3_Doc" localSheetId="193">#REF!</definedName>
    <definedName name="CRF_4_KP_I_B.1.3_Doc" localSheetId="196">#REF!</definedName>
    <definedName name="CRF_4_KP_I_B.1.3_Doc" localSheetId="199">#REF!</definedName>
    <definedName name="CRF_4_KP_I_B.1.3_Doc" localSheetId="202">#REF!</definedName>
    <definedName name="CRF_4_KP_I_B.1.3_Doc" localSheetId="203">#REF!</definedName>
    <definedName name="CRF_4_KP_I_B.1.3_Doc" localSheetId="204">#REF!</definedName>
    <definedName name="CRF_4_KP_I_B.1.3_Doc" localSheetId="205">#REF!</definedName>
    <definedName name="CRF_4_KP_I_B.1.3_Doc" localSheetId="40">#REF!</definedName>
    <definedName name="CRF_4_KP_I_B.1.3_Doc" localSheetId="206">#REF!</definedName>
    <definedName name="CRF_4_KP_I_B.1.3_Doc" localSheetId="207">#REF!</definedName>
    <definedName name="CRF_4_KP_I_B.1.3_Doc" localSheetId="213">#REF!</definedName>
    <definedName name="CRF_4_KP_I_B.1.3_Doc" localSheetId="45">#REF!</definedName>
    <definedName name="CRF_4_KP_I_B.1.3_Doc" localSheetId="47">#REF!</definedName>
    <definedName name="CRF_4_KP_I_B.1.3_Doc" localSheetId="48">#REF!</definedName>
    <definedName name="CRF_4_KP_I_B.1.3_Doc" localSheetId="64">#REF!</definedName>
    <definedName name="CRF_4_KP_I_B.1.3_Doc" localSheetId="65">#REF!</definedName>
    <definedName name="CRF_4_KP_I_B.1.3_Doc" localSheetId="66">#REF!</definedName>
    <definedName name="CRF_4_KP_I_B.1.3_Doc" localSheetId="67">#REF!</definedName>
    <definedName name="CRF_4_KP_I_B.1.3_Doc" localSheetId="68">#REF!</definedName>
    <definedName name="CRF_4_KP_I_B.1.3_Doc" localSheetId="69">#REF!</definedName>
    <definedName name="CRF_4_KP_I_B.1.3_Doc" localSheetId="70">#REF!</definedName>
    <definedName name="CRF_4_KP_I_B.1.3_Doc" localSheetId="71">#REF!</definedName>
    <definedName name="CRF_4_KP_I_B.1.3_Doc" localSheetId="72">#REF!</definedName>
    <definedName name="CRF_4_KP_I_B.1.3_Doc" localSheetId="6">#REF!</definedName>
    <definedName name="CRF_4_KP_I_B.1.3_Doc" localSheetId="73">#REF!</definedName>
    <definedName name="CRF_4_KP_I_B.1.3_Doc" localSheetId="74">#REF!</definedName>
    <definedName name="CRF_4_KP_I_B.1.3_Doc" localSheetId="77">#REF!</definedName>
    <definedName name="CRF_4_KP_I_B.1.3_Doc" localSheetId="78">#REF!</definedName>
    <definedName name="CRF_4_KP_I_B.1.3_Doc" localSheetId="79">#REF!</definedName>
    <definedName name="CRF_4_KP_I_B.1.3_Doc" localSheetId="80">#REF!</definedName>
    <definedName name="CRF_4_KP_I_B.1.3_Doc" localSheetId="7">#REF!</definedName>
    <definedName name="CRF_4_KP_I_B.1.3_Doc" localSheetId="87">#REF!</definedName>
    <definedName name="CRF_4_KP_I_B.1.3_Doc" localSheetId="88">#REF!</definedName>
    <definedName name="CRF_4_KP_I_B.1.3_Doc" localSheetId="8">#REF!</definedName>
    <definedName name="CRF_4_KP_I_B.1.3_Doc" localSheetId="94">#REF!</definedName>
    <definedName name="CRF_4_KP_I_B.1.3_Doc" localSheetId="95">#REF!</definedName>
    <definedName name="CRF_4_KP_I_B.1.3_Doc" localSheetId="96">#REF!</definedName>
    <definedName name="CRF_4_KP_I_B.1.3_Doc" localSheetId="97">#REF!</definedName>
    <definedName name="CRF_4_KP_I_B.1.3_Doc" localSheetId="99">#REF!</definedName>
    <definedName name="CRF_4_KP_I_B.1.3_Doc" localSheetId="100">#REF!</definedName>
    <definedName name="CRF_4_KP_I_B.1.3_Doc" localSheetId="103">#REF!</definedName>
    <definedName name="CRF_4_KP_I_B.1.3_Doc" localSheetId="107">#REF!</definedName>
    <definedName name="CRF_4_KP_I_B.1.3_Doc" localSheetId="109">#REF!</definedName>
    <definedName name="CRF_4_KP_I_B.1.3_Doc" localSheetId="110">#REF!</definedName>
    <definedName name="CRF_4_KP_I_B.1.3_Doc" localSheetId="111">#REF!</definedName>
    <definedName name="CRF_4_KP_I_B.1.3_Doc" localSheetId="112">#REF!</definedName>
    <definedName name="CRF_4_KP_I_B.1.3_Doc" localSheetId="31">#REF!</definedName>
    <definedName name="CRF_4_KP_I_B.1.3_Doc" localSheetId="113">#REF!</definedName>
    <definedName name="CRF_4_KP_I_B.1.3_Doc" localSheetId="114">#REF!</definedName>
    <definedName name="CRF_4_KP_I_B.1.3_Doc">#REF!</definedName>
    <definedName name="CRF_Summary2_Main1" localSheetId="32">#REF!</definedName>
    <definedName name="CRF_Summary2_Main1" localSheetId="33">#REF!</definedName>
    <definedName name="CRF_Summary2_Main1" localSheetId="136">#REF!</definedName>
    <definedName name="CRF_Summary2_Main1" localSheetId="139">#REF!</definedName>
    <definedName name="CRF_Summary2_Main1" localSheetId="140">#REF!</definedName>
    <definedName name="CRF_Summary2_Main1" localSheetId="34">#REF!</definedName>
    <definedName name="CRF_Summary2_Main1" localSheetId="154">#REF!</definedName>
    <definedName name="CRF_Summary2_Main1" localSheetId="155">#REF!</definedName>
    <definedName name="CRF_Summary2_Main1" localSheetId="156">#REF!</definedName>
    <definedName name="CRF_Summary2_Main1" localSheetId="157">#REF!</definedName>
    <definedName name="CRF_Summary2_Main1" localSheetId="158">#REF!</definedName>
    <definedName name="CRF_Summary2_Main1" localSheetId="159">#REF!</definedName>
    <definedName name="CRF_Summary2_Main1" localSheetId="161">#REF!</definedName>
    <definedName name="CRF_Summary2_Main1" localSheetId="162">#REF!</definedName>
    <definedName name="CRF_Summary2_Main1" localSheetId="163">#REF!</definedName>
    <definedName name="CRF_Summary2_Main1" localSheetId="175">#REF!</definedName>
    <definedName name="CRF_Summary2_Main1" localSheetId="37">#REF!</definedName>
    <definedName name="CRF_Summary2_Main1" localSheetId="176">#REF!</definedName>
    <definedName name="CRF_Summary2_Main1" localSheetId="183">#REF!</definedName>
    <definedName name="CRF_Summary2_Main1" localSheetId="184">#REF!</definedName>
    <definedName name="CRF_Summary2_Main1" localSheetId="185">#REF!</definedName>
    <definedName name="CRF_Summary2_Main1" localSheetId="186">#REF!</definedName>
    <definedName name="CRF_Summary2_Main1" localSheetId="187">#REF!</definedName>
    <definedName name="CRF_Summary2_Main1" localSheetId="190">#REF!</definedName>
    <definedName name="CRF_Summary2_Main1" localSheetId="191">#REF!</definedName>
    <definedName name="CRF_Summary2_Main1" localSheetId="192">#REF!</definedName>
    <definedName name="CRF_Summary2_Main1" localSheetId="193">#REF!</definedName>
    <definedName name="CRF_Summary2_Main1" localSheetId="196">#REF!</definedName>
    <definedName name="CRF_Summary2_Main1" localSheetId="199">#REF!</definedName>
    <definedName name="CRF_Summary2_Main1" localSheetId="202">#REF!</definedName>
    <definedName name="CRF_Summary2_Main1" localSheetId="203">#REF!</definedName>
    <definedName name="CRF_Summary2_Main1" localSheetId="204">#REF!</definedName>
    <definedName name="CRF_Summary2_Main1" localSheetId="205">#REF!</definedName>
    <definedName name="CRF_Summary2_Main1" localSheetId="40">#REF!</definedName>
    <definedName name="CRF_Summary2_Main1" localSheetId="206">#REF!</definedName>
    <definedName name="CRF_Summary2_Main1" localSheetId="207">#REF!</definedName>
    <definedName name="CRF_Summary2_Main1" localSheetId="213">#REF!</definedName>
    <definedName name="CRF_Summary2_Main1" localSheetId="45">#REF!</definedName>
    <definedName name="CRF_Summary2_Main1" localSheetId="47">#REF!</definedName>
    <definedName name="CRF_Summary2_Main1" localSheetId="48">#REF!</definedName>
    <definedName name="CRF_Summary2_Main1" localSheetId="64">#REF!</definedName>
    <definedName name="CRF_Summary2_Main1" localSheetId="65">#REF!</definedName>
    <definedName name="CRF_Summary2_Main1" localSheetId="66">#REF!</definedName>
    <definedName name="CRF_Summary2_Main1" localSheetId="67">#REF!</definedName>
    <definedName name="CRF_Summary2_Main1" localSheetId="68">#REF!</definedName>
    <definedName name="CRF_Summary2_Main1" localSheetId="69">#REF!</definedName>
    <definedName name="CRF_Summary2_Main1" localSheetId="70">#REF!</definedName>
    <definedName name="CRF_Summary2_Main1" localSheetId="71">#REF!</definedName>
    <definedName name="CRF_Summary2_Main1" localSheetId="72">#REF!</definedName>
    <definedName name="CRF_Summary2_Main1" localSheetId="6">#REF!</definedName>
    <definedName name="CRF_Summary2_Main1" localSheetId="73">#REF!</definedName>
    <definedName name="CRF_Summary2_Main1" localSheetId="74">#REF!</definedName>
    <definedName name="CRF_Summary2_Main1" localSheetId="77">#REF!</definedName>
    <definedName name="CRF_Summary2_Main1" localSheetId="78">#REF!</definedName>
    <definedName name="CRF_Summary2_Main1" localSheetId="79">#REF!</definedName>
    <definedName name="CRF_Summary2_Main1" localSheetId="80">#REF!</definedName>
    <definedName name="CRF_Summary2_Main1" localSheetId="7">#REF!</definedName>
    <definedName name="CRF_Summary2_Main1" localSheetId="87">#REF!</definedName>
    <definedName name="CRF_Summary2_Main1" localSheetId="88">#REF!</definedName>
    <definedName name="CRF_Summary2_Main1" localSheetId="8">#REF!</definedName>
    <definedName name="CRF_Summary2_Main1" localSheetId="94">#REF!</definedName>
    <definedName name="CRF_Summary2_Main1" localSheetId="95">#REF!</definedName>
    <definedName name="CRF_Summary2_Main1" localSheetId="96">#REF!</definedName>
    <definedName name="CRF_Summary2_Main1" localSheetId="97">#REF!</definedName>
    <definedName name="CRF_Summary2_Main1" localSheetId="99">#REF!</definedName>
    <definedName name="CRF_Summary2_Main1" localSheetId="100">#REF!</definedName>
    <definedName name="CRF_Summary2_Main1" localSheetId="103">#REF!</definedName>
    <definedName name="CRF_Summary2_Main1" localSheetId="107">#REF!</definedName>
    <definedName name="CRF_Summary2_Main1" localSheetId="109">#REF!</definedName>
    <definedName name="CRF_Summary2_Main1" localSheetId="110">#REF!</definedName>
    <definedName name="CRF_Summary2_Main1" localSheetId="111">#REF!</definedName>
    <definedName name="CRF_Summary2_Main1" localSheetId="112">#REF!</definedName>
    <definedName name="CRF_Summary2_Main1" localSheetId="31">#REF!</definedName>
    <definedName name="CRF_Summary2_Main1" localSheetId="113">#REF!</definedName>
    <definedName name="CRF_Summary2_Main1" localSheetId="114">#REF!</definedName>
    <definedName name="CRF_Summary2_Main1">#REF!</definedName>
    <definedName name="CRF_Summary2_Main2" localSheetId="32">#REF!</definedName>
    <definedName name="CRF_Summary2_Main2" localSheetId="33">#REF!</definedName>
    <definedName name="CRF_Summary2_Main2" localSheetId="136">#REF!</definedName>
    <definedName name="CRF_Summary2_Main2" localSheetId="139">#REF!</definedName>
    <definedName name="CRF_Summary2_Main2" localSheetId="140">#REF!</definedName>
    <definedName name="CRF_Summary2_Main2" localSheetId="34">#REF!</definedName>
    <definedName name="CRF_Summary2_Main2" localSheetId="154">#REF!</definedName>
    <definedName name="CRF_Summary2_Main2" localSheetId="155">#REF!</definedName>
    <definedName name="CRF_Summary2_Main2" localSheetId="156">#REF!</definedName>
    <definedName name="CRF_Summary2_Main2" localSheetId="157">#REF!</definedName>
    <definedName name="CRF_Summary2_Main2" localSheetId="158">#REF!</definedName>
    <definedName name="CRF_Summary2_Main2" localSheetId="159">#REF!</definedName>
    <definedName name="CRF_Summary2_Main2" localSheetId="161">#REF!</definedName>
    <definedName name="CRF_Summary2_Main2" localSheetId="162">#REF!</definedName>
    <definedName name="CRF_Summary2_Main2" localSheetId="163">#REF!</definedName>
    <definedName name="CRF_Summary2_Main2" localSheetId="175">#REF!</definedName>
    <definedName name="CRF_Summary2_Main2" localSheetId="37">#REF!</definedName>
    <definedName name="CRF_Summary2_Main2" localSheetId="176">#REF!</definedName>
    <definedName name="CRF_Summary2_Main2" localSheetId="183">#REF!</definedName>
    <definedName name="CRF_Summary2_Main2" localSheetId="184">#REF!</definedName>
    <definedName name="CRF_Summary2_Main2" localSheetId="185">#REF!</definedName>
    <definedName name="CRF_Summary2_Main2" localSheetId="186">#REF!</definedName>
    <definedName name="CRF_Summary2_Main2" localSheetId="187">#REF!</definedName>
    <definedName name="CRF_Summary2_Main2" localSheetId="190">#REF!</definedName>
    <definedName name="CRF_Summary2_Main2" localSheetId="191">#REF!</definedName>
    <definedName name="CRF_Summary2_Main2" localSheetId="192">#REF!</definedName>
    <definedName name="CRF_Summary2_Main2" localSheetId="193">#REF!</definedName>
    <definedName name="CRF_Summary2_Main2" localSheetId="196">#REF!</definedName>
    <definedName name="CRF_Summary2_Main2" localSheetId="199">#REF!</definedName>
    <definedName name="CRF_Summary2_Main2" localSheetId="202">#REF!</definedName>
    <definedName name="CRF_Summary2_Main2" localSheetId="203">#REF!</definedName>
    <definedName name="CRF_Summary2_Main2" localSheetId="204">#REF!</definedName>
    <definedName name="CRF_Summary2_Main2" localSheetId="205">#REF!</definedName>
    <definedName name="CRF_Summary2_Main2" localSheetId="40">#REF!</definedName>
    <definedName name="CRF_Summary2_Main2" localSheetId="206">#REF!</definedName>
    <definedName name="CRF_Summary2_Main2" localSheetId="207">#REF!</definedName>
    <definedName name="CRF_Summary2_Main2" localSheetId="213">#REF!</definedName>
    <definedName name="CRF_Summary2_Main2" localSheetId="45">#REF!</definedName>
    <definedName name="CRF_Summary2_Main2" localSheetId="47">#REF!</definedName>
    <definedName name="CRF_Summary2_Main2" localSheetId="48">#REF!</definedName>
    <definedName name="CRF_Summary2_Main2" localSheetId="64">#REF!</definedName>
    <definedName name="CRF_Summary2_Main2" localSheetId="65">#REF!</definedName>
    <definedName name="CRF_Summary2_Main2" localSheetId="66">#REF!</definedName>
    <definedName name="CRF_Summary2_Main2" localSheetId="67">#REF!</definedName>
    <definedName name="CRF_Summary2_Main2" localSheetId="68">#REF!</definedName>
    <definedName name="CRF_Summary2_Main2" localSheetId="69">#REF!</definedName>
    <definedName name="CRF_Summary2_Main2" localSheetId="70">#REF!</definedName>
    <definedName name="CRF_Summary2_Main2" localSheetId="71">#REF!</definedName>
    <definedName name="CRF_Summary2_Main2" localSheetId="72">#REF!</definedName>
    <definedName name="CRF_Summary2_Main2" localSheetId="6">#REF!</definedName>
    <definedName name="CRF_Summary2_Main2" localSheetId="73">#REF!</definedName>
    <definedName name="CRF_Summary2_Main2" localSheetId="74">#REF!</definedName>
    <definedName name="CRF_Summary2_Main2" localSheetId="77">#REF!</definedName>
    <definedName name="CRF_Summary2_Main2" localSheetId="78">#REF!</definedName>
    <definedName name="CRF_Summary2_Main2" localSheetId="79">#REF!</definedName>
    <definedName name="CRF_Summary2_Main2" localSheetId="80">#REF!</definedName>
    <definedName name="CRF_Summary2_Main2" localSheetId="7">#REF!</definedName>
    <definedName name="CRF_Summary2_Main2" localSheetId="87">#REF!</definedName>
    <definedName name="CRF_Summary2_Main2" localSheetId="88">#REF!</definedName>
    <definedName name="CRF_Summary2_Main2" localSheetId="8">#REF!</definedName>
    <definedName name="CRF_Summary2_Main2" localSheetId="94">#REF!</definedName>
    <definedName name="CRF_Summary2_Main2" localSheetId="95">#REF!</definedName>
    <definedName name="CRF_Summary2_Main2" localSheetId="96">#REF!</definedName>
    <definedName name="CRF_Summary2_Main2" localSheetId="97">#REF!</definedName>
    <definedName name="CRF_Summary2_Main2" localSheetId="99">#REF!</definedName>
    <definedName name="CRF_Summary2_Main2" localSheetId="100">#REF!</definedName>
    <definedName name="CRF_Summary2_Main2" localSheetId="103">#REF!</definedName>
    <definedName name="CRF_Summary2_Main2" localSheetId="107">#REF!</definedName>
    <definedName name="CRF_Summary2_Main2" localSheetId="109">#REF!</definedName>
    <definedName name="CRF_Summary2_Main2" localSheetId="110">#REF!</definedName>
    <definedName name="CRF_Summary2_Main2" localSheetId="111">#REF!</definedName>
    <definedName name="CRF_Summary2_Main2" localSheetId="112">#REF!</definedName>
    <definedName name="CRF_Summary2_Main2" localSheetId="31">#REF!</definedName>
    <definedName name="CRF_Summary2_Main2" localSheetId="113">#REF!</definedName>
    <definedName name="CRF_Summary2_Main2" localSheetId="114">#REF!</definedName>
    <definedName name="CRF_Summary2_Main2">#REF!</definedName>
    <definedName name="CRF_Summary2_Main3" localSheetId="32">#REF!</definedName>
    <definedName name="CRF_Summary2_Main3" localSheetId="33">#REF!</definedName>
    <definedName name="CRF_Summary2_Main3" localSheetId="136">#REF!</definedName>
    <definedName name="CRF_Summary2_Main3" localSheetId="139">#REF!</definedName>
    <definedName name="CRF_Summary2_Main3" localSheetId="140">#REF!</definedName>
    <definedName name="CRF_Summary2_Main3" localSheetId="34">#REF!</definedName>
    <definedName name="CRF_Summary2_Main3" localSheetId="154">#REF!</definedName>
    <definedName name="CRF_Summary2_Main3" localSheetId="155">#REF!</definedName>
    <definedName name="CRF_Summary2_Main3" localSheetId="156">#REF!</definedName>
    <definedName name="CRF_Summary2_Main3" localSheetId="157">#REF!</definedName>
    <definedName name="CRF_Summary2_Main3" localSheetId="158">#REF!</definedName>
    <definedName name="CRF_Summary2_Main3" localSheetId="159">#REF!</definedName>
    <definedName name="CRF_Summary2_Main3" localSheetId="161">#REF!</definedName>
    <definedName name="CRF_Summary2_Main3" localSheetId="162">#REF!</definedName>
    <definedName name="CRF_Summary2_Main3" localSheetId="163">#REF!</definedName>
    <definedName name="CRF_Summary2_Main3" localSheetId="175">#REF!</definedName>
    <definedName name="CRF_Summary2_Main3" localSheetId="37">#REF!</definedName>
    <definedName name="CRF_Summary2_Main3" localSheetId="176">#REF!</definedName>
    <definedName name="CRF_Summary2_Main3" localSheetId="183">#REF!</definedName>
    <definedName name="CRF_Summary2_Main3" localSheetId="184">#REF!</definedName>
    <definedName name="CRF_Summary2_Main3" localSheetId="185">#REF!</definedName>
    <definedName name="CRF_Summary2_Main3" localSheetId="186">#REF!</definedName>
    <definedName name="CRF_Summary2_Main3" localSheetId="187">#REF!</definedName>
    <definedName name="CRF_Summary2_Main3" localSheetId="190">#REF!</definedName>
    <definedName name="CRF_Summary2_Main3" localSheetId="191">#REF!</definedName>
    <definedName name="CRF_Summary2_Main3" localSheetId="192">#REF!</definedName>
    <definedName name="CRF_Summary2_Main3" localSheetId="193">#REF!</definedName>
    <definedName name="CRF_Summary2_Main3" localSheetId="196">#REF!</definedName>
    <definedName name="CRF_Summary2_Main3" localSheetId="199">#REF!</definedName>
    <definedName name="CRF_Summary2_Main3" localSheetId="202">#REF!</definedName>
    <definedName name="CRF_Summary2_Main3" localSheetId="203">#REF!</definedName>
    <definedName name="CRF_Summary2_Main3" localSheetId="204">#REF!</definedName>
    <definedName name="CRF_Summary2_Main3" localSheetId="205">#REF!</definedName>
    <definedName name="CRF_Summary2_Main3" localSheetId="40">#REF!</definedName>
    <definedName name="CRF_Summary2_Main3" localSheetId="206">#REF!</definedName>
    <definedName name="CRF_Summary2_Main3" localSheetId="207">#REF!</definedName>
    <definedName name="CRF_Summary2_Main3" localSheetId="213">#REF!</definedName>
    <definedName name="CRF_Summary2_Main3" localSheetId="45">#REF!</definedName>
    <definedName name="CRF_Summary2_Main3" localSheetId="47">#REF!</definedName>
    <definedName name="CRF_Summary2_Main3" localSheetId="48">#REF!</definedName>
    <definedName name="CRF_Summary2_Main3" localSheetId="64">#REF!</definedName>
    <definedName name="CRF_Summary2_Main3" localSheetId="65">#REF!</definedName>
    <definedName name="CRF_Summary2_Main3" localSheetId="66">#REF!</definedName>
    <definedName name="CRF_Summary2_Main3" localSheetId="67">#REF!</definedName>
    <definedName name="CRF_Summary2_Main3" localSheetId="68">#REF!</definedName>
    <definedName name="CRF_Summary2_Main3" localSheetId="69">#REF!</definedName>
    <definedName name="CRF_Summary2_Main3" localSheetId="70">#REF!</definedName>
    <definedName name="CRF_Summary2_Main3" localSheetId="71">#REF!</definedName>
    <definedName name="CRF_Summary2_Main3" localSheetId="72">#REF!</definedName>
    <definedName name="CRF_Summary2_Main3" localSheetId="6">#REF!</definedName>
    <definedName name="CRF_Summary2_Main3" localSheetId="73">#REF!</definedName>
    <definedName name="CRF_Summary2_Main3" localSheetId="74">#REF!</definedName>
    <definedName name="CRF_Summary2_Main3" localSheetId="77">#REF!</definedName>
    <definedName name="CRF_Summary2_Main3" localSheetId="78">#REF!</definedName>
    <definedName name="CRF_Summary2_Main3" localSheetId="79">#REF!</definedName>
    <definedName name="CRF_Summary2_Main3" localSheetId="80">#REF!</definedName>
    <definedName name="CRF_Summary2_Main3" localSheetId="7">#REF!</definedName>
    <definedName name="CRF_Summary2_Main3" localSheetId="87">#REF!</definedName>
    <definedName name="CRF_Summary2_Main3" localSheetId="88">#REF!</definedName>
    <definedName name="CRF_Summary2_Main3" localSheetId="8">#REF!</definedName>
    <definedName name="CRF_Summary2_Main3" localSheetId="94">#REF!</definedName>
    <definedName name="CRF_Summary2_Main3" localSheetId="95">#REF!</definedName>
    <definedName name="CRF_Summary2_Main3" localSheetId="96">#REF!</definedName>
    <definedName name="CRF_Summary2_Main3" localSheetId="97">#REF!</definedName>
    <definedName name="CRF_Summary2_Main3" localSheetId="99">#REF!</definedName>
    <definedName name="CRF_Summary2_Main3" localSheetId="100">#REF!</definedName>
    <definedName name="CRF_Summary2_Main3" localSheetId="103">#REF!</definedName>
    <definedName name="CRF_Summary2_Main3" localSheetId="107">#REF!</definedName>
    <definedName name="CRF_Summary2_Main3" localSheetId="109">#REF!</definedName>
    <definedName name="CRF_Summary2_Main3" localSheetId="110">#REF!</definedName>
    <definedName name="CRF_Summary2_Main3" localSheetId="111">#REF!</definedName>
    <definedName name="CRF_Summary2_Main3" localSheetId="112">#REF!</definedName>
    <definedName name="CRF_Summary2_Main3" localSheetId="31">#REF!</definedName>
    <definedName name="CRF_Summary2_Main3" localSheetId="113">#REF!</definedName>
    <definedName name="CRF_Summary2_Main3" localSheetId="114">#REF!</definedName>
    <definedName name="CRF_Summary2_Main3">#REF!</definedName>
    <definedName name="CRF_Summary2_Main4" localSheetId="32">#REF!</definedName>
    <definedName name="CRF_Summary2_Main4" localSheetId="33">#REF!</definedName>
    <definedName name="CRF_Summary2_Main4" localSheetId="136">#REF!</definedName>
    <definedName name="CRF_Summary2_Main4" localSheetId="139">#REF!</definedName>
    <definedName name="CRF_Summary2_Main4" localSheetId="140">#REF!</definedName>
    <definedName name="CRF_Summary2_Main4" localSheetId="34">#REF!</definedName>
    <definedName name="CRF_Summary2_Main4" localSheetId="154">#REF!</definedName>
    <definedName name="CRF_Summary2_Main4" localSheetId="155">#REF!</definedName>
    <definedName name="CRF_Summary2_Main4" localSheetId="156">#REF!</definedName>
    <definedName name="CRF_Summary2_Main4" localSheetId="157">#REF!</definedName>
    <definedName name="CRF_Summary2_Main4" localSheetId="158">#REF!</definedName>
    <definedName name="CRF_Summary2_Main4" localSheetId="159">#REF!</definedName>
    <definedName name="CRF_Summary2_Main4" localSheetId="161">#REF!</definedName>
    <definedName name="CRF_Summary2_Main4" localSheetId="162">#REF!</definedName>
    <definedName name="CRF_Summary2_Main4" localSheetId="163">#REF!</definedName>
    <definedName name="CRF_Summary2_Main4" localSheetId="175">#REF!</definedName>
    <definedName name="CRF_Summary2_Main4" localSheetId="37">#REF!</definedName>
    <definedName name="CRF_Summary2_Main4" localSheetId="176">#REF!</definedName>
    <definedName name="CRF_Summary2_Main4" localSheetId="183">#REF!</definedName>
    <definedName name="CRF_Summary2_Main4" localSheetId="184">#REF!</definedName>
    <definedName name="CRF_Summary2_Main4" localSheetId="185">#REF!</definedName>
    <definedName name="CRF_Summary2_Main4" localSheetId="186">#REF!</definedName>
    <definedName name="CRF_Summary2_Main4" localSheetId="187">#REF!</definedName>
    <definedName name="CRF_Summary2_Main4" localSheetId="190">#REF!</definedName>
    <definedName name="CRF_Summary2_Main4" localSheetId="191">#REF!</definedName>
    <definedName name="CRF_Summary2_Main4" localSheetId="192">#REF!</definedName>
    <definedName name="CRF_Summary2_Main4" localSheetId="193">#REF!</definedName>
    <definedName name="CRF_Summary2_Main4" localSheetId="196">#REF!</definedName>
    <definedName name="CRF_Summary2_Main4" localSheetId="199">#REF!</definedName>
    <definedName name="CRF_Summary2_Main4" localSheetId="202">#REF!</definedName>
    <definedName name="CRF_Summary2_Main4" localSheetId="203">#REF!</definedName>
    <definedName name="CRF_Summary2_Main4" localSheetId="204">#REF!</definedName>
    <definedName name="CRF_Summary2_Main4" localSheetId="205">#REF!</definedName>
    <definedName name="CRF_Summary2_Main4" localSheetId="40">#REF!</definedName>
    <definedName name="CRF_Summary2_Main4" localSheetId="206">#REF!</definedName>
    <definedName name="CRF_Summary2_Main4" localSheetId="207">#REF!</definedName>
    <definedName name="CRF_Summary2_Main4" localSheetId="213">#REF!</definedName>
    <definedName name="CRF_Summary2_Main4" localSheetId="45">#REF!</definedName>
    <definedName name="CRF_Summary2_Main4" localSheetId="47">#REF!</definedName>
    <definedName name="CRF_Summary2_Main4" localSheetId="48">#REF!</definedName>
    <definedName name="CRF_Summary2_Main4" localSheetId="64">#REF!</definedName>
    <definedName name="CRF_Summary2_Main4" localSheetId="65">#REF!</definedName>
    <definedName name="CRF_Summary2_Main4" localSheetId="66">#REF!</definedName>
    <definedName name="CRF_Summary2_Main4" localSheetId="67">#REF!</definedName>
    <definedName name="CRF_Summary2_Main4" localSheetId="68">#REF!</definedName>
    <definedName name="CRF_Summary2_Main4" localSheetId="69">#REF!</definedName>
    <definedName name="CRF_Summary2_Main4" localSheetId="70">#REF!</definedName>
    <definedName name="CRF_Summary2_Main4" localSheetId="71">#REF!</definedName>
    <definedName name="CRF_Summary2_Main4" localSheetId="72">#REF!</definedName>
    <definedName name="CRF_Summary2_Main4" localSheetId="6">#REF!</definedName>
    <definedName name="CRF_Summary2_Main4" localSheetId="73">#REF!</definedName>
    <definedName name="CRF_Summary2_Main4" localSheetId="74">#REF!</definedName>
    <definedName name="CRF_Summary2_Main4" localSheetId="77">#REF!</definedName>
    <definedName name="CRF_Summary2_Main4" localSheetId="78">#REF!</definedName>
    <definedName name="CRF_Summary2_Main4" localSheetId="79">#REF!</definedName>
    <definedName name="CRF_Summary2_Main4" localSheetId="80">#REF!</definedName>
    <definedName name="CRF_Summary2_Main4" localSheetId="7">#REF!</definedName>
    <definedName name="CRF_Summary2_Main4" localSheetId="87">#REF!</definedName>
    <definedName name="CRF_Summary2_Main4" localSheetId="88">#REF!</definedName>
    <definedName name="CRF_Summary2_Main4" localSheetId="8">#REF!</definedName>
    <definedName name="CRF_Summary2_Main4" localSheetId="94">#REF!</definedName>
    <definedName name="CRF_Summary2_Main4" localSheetId="95">#REF!</definedName>
    <definedName name="CRF_Summary2_Main4" localSheetId="96">#REF!</definedName>
    <definedName name="CRF_Summary2_Main4" localSheetId="97">#REF!</definedName>
    <definedName name="CRF_Summary2_Main4" localSheetId="99">#REF!</definedName>
    <definedName name="CRF_Summary2_Main4" localSheetId="100">#REF!</definedName>
    <definedName name="CRF_Summary2_Main4" localSheetId="103">#REF!</definedName>
    <definedName name="CRF_Summary2_Main4" localSheetId="107">#REF!</definedName>
    <definedName name="CRF_Summary2_Main4" localSheetId="109">#REF!</definedName>
    <definedName name="CRF_Summary2_Main4" localSheetId="110">#REF!</definedName>
    <definedName name="CRF_Summary2_Main4" localSheetId="111">#REF!</definedName>
    <definedName name="CRF_Summary2_Main4" localSheetId="112">#REF!</definedName>
    <definedName name="CRF_Summary2_Main4" localSheetId="31">#REF!</definedName>
    <definedName name="CRF_Summary2_Main4" localSheetId="113">#REF!</definedName>
    <definedName name="CRF_Summary2_Main4" localSheetId="114">#REF!</definedName>
    <definedName name="CRF_Summary2_Main4">#REF!</definedName>
    <definedName name="CRF_Table3.B_a_s2_Add" localSheetId="32">#REF!</definedName>
    <definedName name="CRF_Table3.B_a_s2_Add" localSheetId="33">#REF!</definedName>
    <definedName name="CRF_Table3.B_a_s2_Add" localSheetId="136">#REF!</definedName>
    <definedName name="CRF_Table3.B_a_s2_Add" localSheetId="139">#REF!</definedName>
    <definedName name="CRF_Table3.B_a_s2_Add" localSheetId="140">#REF!</definedName>
    <definedName name="CRF_Table3.B_a_s2_Add" localSheetId="34">#REF!</definedName>
    <definedName name="CRF_Table3.B_a_s2_Add" localSheetId="154">#REF!</definedName>
    <definedName name="CRF_Table3.B_a_s2_Add" localSheetId="155">#REF!</definedName>
    <definedName name="CRF_Table3.B_a_s2_Add" localSheetId="156">#REF!</definedName>
    <definedName name="CRF_Table3.B_a_s2_Add" localSheetId="157">#REF!</definedName>
    <definedName name="CRF_Table3.B_a_s2_Add" localSheetId="158">#REF!</definedName>
    <definedName name="CRF_Table3.B_a_s2_Add" localSheetId="159">#REF!</definedName>
    <definedName name="CRF_Table3.B_a_s2_Add" localSheetId="161">#REF!</definedName>
    <definedName name="CRF_Table3.B_a_s2_Add" localSheetId="162">#REF!</definedName>
    <definedName name="CRF_Table3.B_a_s2_Add" localSheetId="163">#REF!</definedName>
    <definedName name="CRF_Table3.B_a_s2_Add" localSheetId="175">#REF!</definedName>
    <definedName name="CRF_Table3.B_a_s2_Add" localSheetId="37">#REF!</definedName>
    <definedName name="CRF_Table3.B_a_s2_Add" localSheetId="176">#REF!</definedName>
    <definedName name="CRF_Table3.B_a_s2_Add" localSheetId="183">#REF!</definedName>
    <definedName name="CRF_Table3.B_a_s2_Add" localSheetId="184">#REF!</definedName>
    <definedName name="CRF_Table3.B_a_s2_Add" localSheetId="185">#REF!</definedName>
    <definedName name="CRF_Table3.B_a_s2_Add" localSheetId="186">#REF!</definedName>
    <definedName name="CRF_Table3.B_a_s2_Add" localSheetId="187">#REF!</definedName>
    <definedName name="CRF_Table3.B_a_s2_Add" localSheetId="190">#REF!</definedName>
    <definedName name="CRF_Table3.B_a_s2_Add" localSheetId="191">#REF!</definedName>
    <definedName name="CRF_Table3.B_a_s2_Add" localSheetId="192">#REF!</definedName>
    <definedName name="CRF_Table3.B_a_s2_Add" localSheetId="193">#REF!</definedName>
    <definedName name="CRF_Table3.B_a_s2_Add" localSheetId="196">#REF!</definedName>
    <definedName name="CRF_Table3.B_a_s2_Add" localSheetId="199">#REF!</definedName>
    <definedName name="CRF_Table3.B_a_s2_Add" localSheetId="202">#REF!</definedName>
    <definedName name="CRF_Table3.B_a_s2_Add" localSheetId="203">#REF!</definedName>
    <definedName name="CRF_Table3.B_a_s2_Add" localSheetId="204">#REF!</definedName>
    <definedName name="CRF_Table3.B_a_s2_Add" localSheetId="205">#REF!</definedName>
    <definedName name="CRF_Table3.B_a_s2_Add" localSheetId="40">#REF!</definedName>
    <definedName name="CRF_Table3.B_a_s2_Add" localSheetId="206">#REF!</definedName>
    <definedName name="CRF_Table3.B_a_s2_Add" localSheetId="207">#REF!</definedName>
    <definedName name="CRF_Table3.B_a_s2_Add" localSheetId="213">#REF!</definedName>
    <definedName name="CRF_Table3.B_a_s2_Add" localSheetId="45">#REF!</definedName>
    <definedName name="CRF_Table3.B_a_s2_Add" localSheetId="47">#REF!</definedName>
    <definedName name="CRF_Table3.B_a_s2_Add" localSheetId="48">#REF!</definedName>
    <definedName name="CRF_Table3.B_a_s2_Add" localSheetId="64">#REF!</definedName>
    <definedName name="CRF_Table3.B_a_s2_Add" localSheetId="65">#REF!</definedName>
    <definedName name="CRF_Table3.B_a_s2_Add" localSheetId="66">#REF!</definedName>
    <definedName name="CRF_Table3.B_a_s2_Add" localSheetId="67">#REF!</definedName>
    <definedName name="CRF_Table3.B_a_s2_Add" localSheetId="68">#REF!</definedName>
    <definedName name="CRF_Table3.B_a_s2_Add" localSheetId="69">#REF!</definedName>
    <definedName name="CRF_Table3.B_a_s2_Add" localSheetId="70">#REF!</definedName>
    <definedName name="CRF_Table3.B_a_s2_Add" localSheetId="71">#REF!</definedName>
    <definedName name="CRF_Table3.B_a_s2_Add" localSheetId="72">#REF!</definedName>
    <definedName name="CRF_Table3.B_a_s2_Add" localSheetId="6">#REF!</definedName>
    <definedName name="CRF_Table3.B_a_s2_Add" localSheetId="73">#REF!</definedName>
    <definedName name="CRF_Table3.B_a_s2_Add" localSheetId="74">#REF!</definedName>
    <definedName name="CRF_Table3.B_a_s2_Add" localSheetId="77">#REF!</definedName>
    <definedName name="CRF_Table3.B_a_s2_Add" localSheetId="78">#REF!</definedName>
    <definedName name="CRF_Table3.B_a_s2_Add" localSheetId="79">#REF!</definedName>
    <definedName name="CRF_Table3.B_a_s2_Add" localSheetId="80">#REF!</definedName>
    <definedName name="CRF_Table3.B_a_s2_Add" localSheetId="7">#REF!</definedName>
    <definedName name="CRF_Table3.B_a_s2_Add" localSheetId="87">#REF!</definedName>
    <definedName name="CRF_Table3.B_a_s2_Add" localSheetId="88">#REF!</definedName>
    <definedName name="CRF_Table3.B_a_s2_Add" localSheetId="8">#REF!</definedName>
    <definedName name="CRF_Table3.B_a_s2_Add" localSheetId="94">#REF!</definedName>
    <definedName name="CRF_Table3.B_a_s2_Add" localSheetId="95">#REF!</definedName>
    <definedName name="CRF_Table3.B_a_s2_Add" localSheetId="96">#REF!</definedName>
    <definedName name="CRF_Table3.B_a_s2_Add" localSheetId="97">#REF!</definedName>
    <definedName name="CRF_Table3.B_a_s2_Add" localSheetId="99">#REF!</definedName>
    <definedName name="CRF_Table3.B_a_s2_Add" localSheetId="100">#REF!</definedName>
    <definedName name="CRF_Table3.B_a_s2_Add" localSheetId="103">#REF!</definedName>
    <definedName name="CRF_Table3.B_a_s2_Add" localSheetId="107">#REF!</definedName>
    <definedName name="CRF_Table3.B_a_s2_Add" localSheetId="109">#REF!</definedName>
    <definedName name="CRF_Table3.B_a_s2_Add" localSheetId="110">#REF!</definedName>
    <definedName name="CRF_Table3.B_a_s2_Add" localSheetId="111">#REF!</definedName>
    <definedName name="CRF_Table3.B_a_s2_Add" localSheetId="112">#REF!</definedName>
    <definedName name="CRF_Table3.B_a_s2_Add" localSheetId="31">#REF!</definedName>
    <definedName name="CRF_Table3.B_a_s2_Add" localSheetId="113">#REF!</definedName>
    <definedName name="CRF_Table3.B_a_s2_Add" localSheetId="114">#REF!</definedName>
    <definedName name="CRF_Table3.B_a_s2_Add">#REF!</definedName>
    <definedName name="CRF_Table7_Main" localSheetId="32">#REF!</definedName>
    <definedName name="CRF_Table7_Main" localSheetId="33">#REF!</definedName>
    <definedName name="CRF_Table7_Main" localSheetId="136">#REF!</definedName>
    <definedName name="CRF_Table7_Main" localSheetId="139">#REF!</definedName>
    <definedName name="CRF_Table7_Main" localSheetId="140">#REF!</definedName>
    <definedName name="CRF_Table7_Main" localSheetId="34">#REF!</definedName>
    <definedName name="CRF_Table7_Main" localSheetId="154">#REF!</definedName>
    <definedName name="CRF_Table7_Main" localSheetId="155">#REF!</definedName>
    <definedName name="CRF_Table7_Main" localSheetId="156">#REF!</definedName>
    <definedName name="CRF_Table7_Main" localSheetId="157">#REF!</definedName>
    <definedName name="CRF_Table7_Main" localSheetId="158">#REF!</definedName>
    <definedName name="CRF_Table7_Main" localSheetId="159">#REF!</definedName>
    <definedName name="CRF_Table7_Main" localSheetId="161">#REF!</definedName>
    <definedName name="CRF_Table7_Main" localSheetId="162">#REF!</definedName>
    <definedName name="CRF_Table7_Main" localSheetId="163">#REF!</definedName>
    <definedName name="CRF_Table7_Main" localSheetId="175">#REF!</definedName>
    <definedName name="CRF_Table7_Main" localSheetId="37">#REF!</definedName>
    <definedName name="CRF_Table7_Main" localSheetId="176">#REF!</definedName>
    <definedName name="CRF_Table7_Main" localSheetId="183">#REF!</definedName>
    <definedName name="CRF_Table7_Main" localSheetId="184">#REF!</definedName>
    <definedName name="CRF_Table7_Main" localSheetId="185">#REF!</definedName>
    <definedName name="CRF_Table7_Main" localSheetId="186">#REF!</definedName>
    <definedName name="CRF_Table7_Main" localSheetId="187">#REF!</definedName>
    <definedName name="CRF_Table7_Main" localSheetId="190">#REF!</definedName>
    <definedName name="CRF_Table7_Main" localSheetId="191">#REF!</definedName>
    <definedName name="CRF_Table7_Main" localSheetId="192">#REF!</definedName>
    <definedName name="CRF_Table7_Main" localSheetId="193">#REF!</definedName>
    <definedName name="CRF_Table7_Main" localSheetId="196">#REF!</definedName>
    <definedName name="CRF_Table7_Main" localSheetId="199">#REF!</definedName>
    <definedName name="CRF_Table7_Main" localSheetId="202">#REF!</definedName>
    <definedName name="CRF_Table7_Main" localSheetId="203">#REF!</definedName>
    <definedName name="CRF_Table7_Main" localSheetId="204">#REF!</definedName>
    <definedName name="CRF_Table7_Main" localSheetId="205">#REF!</definedName>
    <definedName name="CRF_Table7_Main" localSheetId="40">#REF!</definedName>
    <definedName name="CRF_Table7_Main" localSheetId="206">#REF!</definedName>
    <definedName name="CRF_Table7_Main" localSheetId="207">#REF!</definedName>
    <definedName name="CRF_Table7_Main" localSheetId="213">#REF!</definedName>
    <definedName name="CRF_Table7_Main" localSheetId="45">#REF!</definedName>
    <definedName name="CRF_Table7_Main" localSheetId="47">#REF!</definedName>
    <definedName name="CRF_Table7_Main" localSheetId="48">#REF!</definedName>
    <definedName name="CRF_Table7_Main" localSheetId="64">#REF!</definedName>
    <definedName name="CRF_Table7_Main" localSheetId="65">#REF!</definedName>
    <definedName name="CRF_Table7_Main" localSheetId="66">#REF!</definedName>
    <definedName name="CRF_Table7_Main" localSheetId="67">#REF!</definedName>
    <definedName name="CRF_Table7_Main" localSheetId="68">#REF!</definedName>
    <definedName name="CRF_Table7_Main" localSheetId="69">#REF!</definedName>
    <definedName name="CRF_Table7_Main" localSheetId="70">#REF!</definedName>
    <definedName name="CRF_Table7_Main" localSheetId="71">#REF!</definedName>
    <definedName name="CRF_Table7_Main" localSheetId="72">#REF!</definedName>
    <definedName name="CRF_Table7_Main" localSheetId="6">#REF!</definedName>
    <definedName name="CRF_Table7_Main" localSheetId="73">#REF!</definedName>
    <definedName name="CRF_Table7_Main" localSheetId="74">#REF!</definedName>
    <definedName name="CRF_Table7_Main" localSheetId="77">#REF!</definedName>
    <definedName name="CRF_Table7_Main" localSheetId="78">#REF!</definedName>
    <definedName name="CRF_Table7_Main" localSheetId="79">#REF!</definedName>
    <definedName name="CRF_Table7_Main" localSheetId="80">#REF!</definedName>
    <definedName name="CRF_Table7_Main" localSheetId="7">#REF!</definedName>
    <definedName name="CRF_Table7_Main" localSheetId="87">#REF!</definedName>
    <definedName name="CRF_Table7_Main" localSheetId="88">#REF!</definedName>
    <definedName name="CRF_Table7_Main" localSheetId="8">#REF!</definedName>
    <definedName name="CRF_Table7_Main" localSheetId="94">#REF!</definedName>
    <definedName name="CRF_Table7_Main" localSheetId="95">#REF!</definedName>
    <definedName name="CRF_Table7_Main" localSheetId="96">#REF!</definedName>
    <definedName name="CRF_Table7_Main" localSheetId="97">#REF!</definedName>
    <definedName name="CRF_Table7_Main" localSheetId="99">#REF!</definedName>
    <definedName name="CRF_Table7_Main" localSheetId="100">#REF!</definedName>
    <definedName name="CRF_Table7_Main" localSheetId="103">#REF!</definedName>
    <definedName name="CRF_Table7_Main" localSheetId="107">#REF!</definedName>
    <definedName name="CRF_Table7_Main" localSheetId="109">#REF!</definedName>
    <definedName name="CRF_Table7_Main" localSheetId="110">#REF!</definedName>
    <definedName name="CRF_Table7_Main" localSheetId="111">#REF!</definedName>
    <definedName name="CRF_Table7_Main" localSheetId="112">#REF!</definedName>
    <definedName name="CRF_Table7_Main" localSheetId="31">#REF!</definedName>
    <definedName name="CRF_Table7_Main" localSheetId="113">#REF!</definedName>
    <definedName name="CRF_Table7_Main" localSheetId="114">#REF!</definedName>
    <definedName name="CRF_Table7_Main">#REF!</definedName>
    <definedName name="ddlBaseYears" localSheetId="134">[3]List!$C$1:$C$10</definedName>
    <definedName name="ddlBaseYears" localSheetId="135">[3]List!$C$1:$C$10</definedName>
    <definedName name="ddlBaseYears" localSheetId="137">[3]List!$C$1:$C$10</definedName>
    <definedName name="ddlBaseYears" localSheetId="139">[3]List!$C$1:$C$10</definedName>
    <definedName name="ddlBaseYears" localSheetId="140">[3]List!$C$1:$C$10</definedName>
    <definedName name="ddlBaseYears" localSheetId="141">[3]List!$C$1:$C$10</definedName>
    <definedName name="ddlBaseYears" localSheetId="154">[3]List!$C$1:$C$10</definedName>
    <definedName name="ddlBaseYears" localSheetId="155">[3]List!$C$1:$C$10</definedName>
    <definedName name="ddlBaseYears" localSheetId="156">[3]List!$C$1:$C$10</definedName>
    <definedName name="ddlBaseYears" localSheetId="158">[3]List!$C$1:$C$10</definedName>
    <definedName name="ddlBaseYears" localSheetId="159">[3]List!$C$1:$C$10</definedName>
    <definedName name="ddlBaseYears" localSheetId="162">[3]List!$C$1:$C$10</definedName>
    <definedName name="ddlBaseYears" localSheetId="163">[3]List!$C$1:$C$10</definedName>
    <definedName name="ddlBaseYears" localSheetId="164">[3]List!$C$1:$C$10</definedName>
    <definedName name="ddlBaseYears" localSheetId="85">[3]List!$C$1:$C$10</definedName>
    <definedName name="ddlBaseYears" localSheetId="86">[3]List!$C$1:$C$10</definedName>
    <definedName name="ddlBaseYears" localSheetId="90">[3]List!$C$1:$C$10</definedName>
    <definedName name="ddlBaseYears">[3]List!$C$1:$C$10</definedName>
    <definedName name="ddlMSList" comment="Used for country-dropdown" localSheetId="134">[3]List!$B$1:$B$34</definedName>
    <definedName name="ddlMSList" comment="Used for country-dropdown" localSheetId="135">[3]List!$B$1:$B$34</definedName>
    <definedName name="ddlMSList" comment="Used for country-dropdown" localSheetId="137">[3]List!$B$1:$B$34</definedName>
    <definedName name="ddlMSList" comment="Used for country-dropdown" localSheetId="139">[3]List!$B$1:$B$34</definedName>
    <definedName name="ddlMSList" comment="Used for country-dropdown" localSheetId="140">[3]List!$B$1:$B$34</definedName>
    <definedName name="ddlMSList" comment="Used for country-dropdown" localSheetId="141">[3]List!$B$1:$B$34</definedName>
    <definedName name="ddlMSList" comment="Used for country-dropdown" localSheetId="154">[3]List!$B$1:$B$34</definedName>
    <definedName name="ddlMSList" comment="Used for country-dropdown" localSheetId="155">[3]List!$B$1:$B$34</definedName>
    <definedName name="ddlMSList" comment="Used for country-dropdown" localSheetId="156">[3]List!$B$1:$B$34</definedName>
    <definedName name="ddlMSList" comment="Used for country-dropdown" localSheetId="158">[3]List!$B$1:$B$34</definedName>
    <definedName name="ddlMSList" comment="Used for country-dropdown" localSheetId="159">[3]List!$B$1:$B$34</definedName>
    <definedName name="ddlMSList" comment="Used for country-dropdown" localSheetId="162">[3]List!$B$1:$B$34</definedName>
    <definedName name="ddlMSList" comment="Used for country-dropdown" localSheetId="163">[3]List!$B$1:$B$34</definedName>
    <definedName name="ddlMSList" comment="Used for country-dropdown" localSheetId="164">[3]List!$B$1:$B$34</definedName>
    <definedName name="ddlMSList" comment="Used for country-dropdown" localSheetId="85">[3]List!$B$1:$B$34</definedName>
    <definedName name="ddlMSList" comment="Used for country-dropdown" localSheetId="86">[3]List!$B$1:$B$34</definedName>
    <definedName name="ddlMSList" comment="Used for country-dropdown" localSheetId="90">[3]List!$B$1:$B$34</definedName>
    <definedName name="ddlMSList" comment="Used for country-dropdown">[3]List!$B$1:$B$34</definedName>
    <definedName name="df" localSheetId="175">[2]générique!#REF!</definedName>
    <definedName name="df" localSheetId="196">[2]générique!#REF!</definedName>
    <definedName name="df" localSheetId="199">[2]générique!#REF!</definedName>
    <definedName name="df" localSheetId="6">[2]générique!#REF!</definedName>
    <definedName name="df" localSheetId="7">[2]générique!#REF!</definedName>
    <definedName name="df">[2]générique!#REF!</definedName>
    <definedName name="DH_elec_data">[4]DH_potential!$A$163:$S$191</definedName>
    <definedName name="DH_geo_data">[4]DH_potential!$A$95:$S$123</definedName>
    <definedName name="DH_sol_data">[4]DH_potential!$A$129:$S$157</definedName>
    <definedName name="dkôaoea" localSheetId="32">[2]générique!#REF!</definedName>
    <definedName name="dkôaoea" localSheetId="33">[2]générique!#REF!</definedName>
    <definedName name="dkôaoea" localSheetId="136">[2]générique!#REF!</definedName>
    <definedName name="dkôaoea" localSheetId="140">[2]générique!#REF!</definedName>
    <definedName name="dkôaoea" localSheetId="34">[2]générique!#REF!</definedName>
    <definedName name="dkôaoea" localSheetId="154">[2]générique!#REF!</definedName>
    <definedName name="dkôaoea" localSheetId="155">[2]générique!#REF!</definedName>
    <definedName name="dkôaoea" localSheetId="156">[2]générique!#REF!</definedName>
    <definedName name="dkôaoea" localSheetId="157">[2]générique!#REF!</definedName>
    <definedName name="dkôaoea" localSheetId="158">[2]générique!#REF!</definedName>
    <definedName name="dkôaoea" localSheetId="159">[2]générique!#REF!</definedName>
    <definedName name="dkôaoea" localSheetId="161">[2]générique!#REF!</definedName>
    <definedName name="dkôaoea" localSheetId="162">[2]générique!#REF!</definedName>
    <definedName name="dkôaoea" localSheetId="163">[2]générique!#REF!</definedName>
    <definedName name="dkôaoea" localSheetId="175">[2]générique!#REF!</definedName>
    <definedName name="dkôaoea" localSheetId="37">[2]générique!#REF!</definedName>
    <definedName name="dkôaoea" localSheetId="176">[2]générique!#REF!</definedName>
    <definedName name="dkôaoea" localSheetId="183">[2]générique!#REF!</definedName>
    <definedName name="dkôaoea" localSheetId="184">[2]générique!#REF!</definedName>
    <definedName name="dkôaoea" localSheetId="185">[2]générique!#REF!</definedName>
    <definedName name="dkôaoea" localSheetId="186">[2]générique!#REF!</definedName>
    <definedName name="dkôaoea" localSheetId="187">[2]générique!#REF!</definedName>
    <definedName name="dkôaoea" localSheetId="190">[2]générique!#REF!</definedName>
    <definedName name="dkôaoea" localSheetId="191">[2]générique!#REF!</definedName>
    <definedName name="dkôaoea" localSheetId="192">[2]générique!#REF!</definedName>
    <definedName name="dkôaoea" localSheetId="193">[2]générique!#REF!</definedName>
    <definedName name="dkôaoea" localSheetId="196">[2]générique!#REF!</definedName>
    <definedName name="dkôaoea" localSheetId="199">[2]générique!#REF!</definedName>
    <definedName name="dkôaoea" localSheetId="202">[2]générique!#REF!</definedName>
    <definedName name="dkôaoea" localSheetId="203">[2]générique!#REF!</definedName>
    <definedName name="dkôaoea" localSheetId="204">[2]générique!#REF!</definedName>
    <definedName name="dkôaoea" localSheetId="205">[2]générique!#REF!</definedName>
    <definedName name="dkôaoea" localSheetId="206">[2]générique!#REF!</definedName>
    <definedName name="dkôaoea" localSheetId="207">[2]générique!#REF!</definedName>
    <definedName name="dkôaoea" localSheetId="213">[2]générique!#REF!</definedName>
    <definedName name="dkôaoea" localSheetId="45">[2]générique!#REF!</definedName>
    <definedName name="dkôaoea" localSheetId="47">[2]générique!#REF!</definedName>
    <definedName name="dkôaoea" localSheetId="48">[2]générique!#REF!</definedName>
    <definedName name="dkôaoea" localSheetId="64">[2]générique!#REF!</definedName>
    <definedName name="dkôaoea" localSheetId="65">[2]générique!#REF!</definedName>
    <definedName name="dkôaoea" localSheetId="66">[2]générique!#REF!</definedName>
    <definedName name="dkôaoea" localSheetId="67">[2]générique!#REF!</definedName>
    <definedName name="dkôaoea" localSheetId="68">[2]générique!#REF!</definedName>
    <definedName name="dkôaoea" localSheetId="69">[2]générique!#REF!</definedName>
    <definedName name="dkôaoea" localSheetId="70">[2]générique!#REF!</definedName>
    <definedName name="dkôaoea" localSheetId="71">[2]générique!#REF!</definedName>
    <definedName name="dkôaoea" localSheetId="72">[2]générique!#REF!</definedName>
    <definedName name="dkôaoea" localSheetId="6">[2]générique!#REF!</definedName>
    <definedName name="dkôaoea" localSheetId="73">[2]générique!#REF!</definedName>
    <definedName name="dkôaoea" localSheetId="74">[2]générique!#REF!</definedName>
    <definedName name="dkôaoea" localSheetId="77">[2]générique!#REF!</definedName>
    <definedName name="dkôaoea" localSheetId="78">[2]générique!#REF!</definedName>
    <definedName name="dkôaoea" localSheetId="79">[2]générique!#REF!</definedName>
    <definedName name="dkôaoea" localSheetId="80">[2]générique!#REF!</definedName>
    <definedName name="dkôaoea" localSheetId="7">[2]générique!#REF!</definedName>
    <definedName name="dkôaoea" localSheetId="87">[2]générique!#REF!</definedName>
    <definedName name="dkôaoea" localSheetId="88">[2]générique!#REF!</definedName>
    <definedName name="dkôaoea" localSheetId="8">[2]générique!#REF!</definedName>
    <definedName name="dkôaoea" localSheetId="94">[2]générique!#REF!</definedName>
    <definedName name="dkôaoea" localSheetId="95">[2]générique!#REF!</definedName>
    <definedName name="dkôaoea" localSheetId="96">[2]générique!#REF!</definedName>
    <definedName name="dkôaoea" localSheetId="97">[2]générique!#REF!</definedName>
    <definedName name="dkôaoea" localSheetId="100">[2]générique!#REF!</definedName>
    <definedName name="dkôaoea" localSheetId="103">[2]générique!#REF!</definedName>
    <definedName name="dkôaoea" localSheetId="107">[2]générique!#REF!</definedName>
    <definedName name="dkôaoea" localSheetId="109">[2]générique!#REF!</definedName>
    <definedName name="dkôaoea" localSheetId="110">[2]générique!#REF!</definedName>
    <definedName name="dkôaoea" localSheetId="111">[2]générique!#REF!</definedName>
    <definedName name="dkôaoea" localSheetId="112">[2]générique!#REF!</definedName>
    <definedName name="dkôaoea" localSheetId="31">[2]générique!#REF!</definedName>
    <definedName name="dkôaoea" localSheetId="113">[2]générique!#REF!</definedName>
    <definedName name="dkôaoea" localSheetId="114">[2]générique!#REF!</definedName>
    <definedName name="dkôaoea">[2]générique!#REF!</definedName>
    <definedName name="ELC_STM_fuels">[1]ELC_STM!$C$1:$F$1</definedName>
    <definedName name="ELC_STM_results">[1]ELC_STM!$C$1:$F$350</definedName>
    <definedName name="ESTAT_data">[1]ESTAT!$C$2:$P$309</definedName>
    <definedName name="ESTAT_years">[1]ESTAT!$C$1:$P$1</definedName>
    <definedName name="fd" localSheetId="32">[2]générique!#REF!</definedName>
    <definedName name="fd" localSheetId="33">[2]générique!#REF!</definedName>
    <definedName name="fd" localSheetId="136">[2]générique!#REF!</definedName>
    <definedName name="fd" localSheetId="140">[2]générique!#REF!</definedName>
    <definedName name="fd" localSheetId="34">[2]générique!#REF!</definedName>
    <definedName name="fd" localSheetId="154">[2]générique!#REF!</definedName>
    <definedName name="fd" localSheetId="155">[2]générique!#REF!</definedName>
    <definedName name="fd" localSheetId="156">[2]générique!#REF!</definedName>
    <definedName name="fd" localSheetId="157">[2]générique!#REF!</definedName>
    <definedName name="fd" localSheetId="158">[2]générique!#REF!</definedName>
    <definedName name="fd" localSheetId="159">[2]générique!#REF!</definedName>
    <definedName name="fd" localSheetId="161">[2]générique!#REF!</definedName>
    <definedName name="fd" localSheetId="162">[2]générique!#REF!</definedName>
    <definedName name="fd" localSheetId="163">[2]générique!#REF!</definedName>
    <definedName name="fd" localSheetId="175">[2]générique!#REF!</definedName>
    <definedName name="fd" localSheetId="37">[2]générique!#REF!</definedName>
    <definedName name="fd" localSheetId="176">[2]générique!#REF!</definedName>
    <definedName name="fd" localSheetId="183">[2]générique!#REF!</definedName>
    <definedName name="fd" localSheetId="184">[2]générique!#REF!</definedName>
    <definedName name="fd" localSheetId="185">[2]générique!#REF!</definedName>
    <definedName name="fd" localSheetId="186">[2]générique!#REF!</definedName>
    <definedName name="fd" localSheetId="187">[2]générique!#REF!</definedName>
    <definedName name="fd" localSheetId="190">[2]générique!#REF!</definedName>
    <definedName name="fd" localSheetId="191">[2]générique!#REF!</definedName>
    <definedName name="fd" localSheetId="192">[2]générique!#REF!</definedName>
    <definedName name="fd" localSheetId="193">[2]générique!#REF!</definedName>
    <definedName name="fd" localSheetId="196">[2]générique!#REF!</definedName>
    <definedName name="fd" localSheetId="199">[2]générique!#REF!</definedName>
    <definedName name="fd" localSheetId="202">[2]générique!#REF!</definedName>
    <definedName name="fd" localSheetId="203">[2]générique!#REF!</definedName>
    <definedName name="fd" localSheetId="204">[2]générique!#REF!</definedName>
    <definedName name="fd" localSheetId="205">[2]générique!#REF!</definedName>
    <definedName name="fd" localSheetId="206">[2]générique!#REF!</definedName>
    <definedName name="fd" localSheetId="207">[2]générique!#REF!</definedName>
    <definedName name="fd" localSheetId="213">[2]générique!#REF!</definedName>
    <definedName name="fd" localSheetId="45">[2]générique!#REF!</definedName>
    <definedName name="fd" localSheetId="47">[2]générique!#REF!</definedName>
    <definedName name="fd" localSheetId="48">[2]générique!#REF!</definedName>
    <definedName name="fd" localSheetId="64">[2]générique!#REF!</definedName>
    <definedName name="fd" localSheetId="65">[2]générique!#REF!</definedName>
    <definedName name="fd" localSheetId="66">[2]générique!#REF!</definedName>
    <definedName name="fd" localSheetId="67">[2]générique!#REF!</definedName>
    <definedName name="fd" localSheetId="68">[2]générique!#REF!</definedName>
    <definedName name="fd" localSheetId="69">[2]générique!#REF!</definedName>
    <definedName name="fd" localSheetId="70">[2]générique!#REF!</definedName>
    <definedName name="fd" localSheetId="71">[2]générique!#REF!</definedName>
    <definedName name="fd" localSheetId="72">[2]générique!#REF!</definedName>
    <definedName name="fd" localSheetId="6">[2]générique!#REF!</definedName>
    <definedName name="fd" localSheetId="73">[2]générique!#REF!</definedName>
    <definedName name="fd" localSheetId="74">[2]générique!#REF!</definedName>
    <definedName name="fd" localSheetId="77">[2]générique!#REF!</definedName>
    <definedName name="fd" localSheetId="78">[2]générique!#REF!</definedName>
    <definedName name="fd" localSheetId="79">[2]générique!#REF!</definedName>
    <definedName name="fd" localSheetId="80">[2]générique!#REF!</definedName>
    <definedName name="fd" localSheetId="7">[2]générique!#REF!</definedName>
    <definedName name="fd" localSheetId="87">[2]générique!#REF!</definedName>
    <definedName name="fd" localSheetId="88">[2]générique!#REF!</definedName>
    <definedName name="fd" localSheetId="8">[2]générique!#REF!</definedName>
    <definedName name="fd" localSheetId="94">[2]générique!#REF!</definedName>
    <definedName name="fd" localSheetId="95">[2]générique!#REF!</definedName>
    <definedName name="fd" localSheetId="96">[2]générique!#REF!</definedName>
    <definedName name="fd" localSheetId="97">[2]générique!#REF!</definedName>
    <definedName name="fd" localSheetId="100">[2]générique!#REF!</definedName>
    <definedName name="fd" localSheetId="103">[2]générique!#REF!</definedName>
    <definedName name="fd" localSheetId="107">[2]générique!#REF!</definedName>
    <definedName name="fd" localSheetId="109">[2]générique!#REF!</definedName>
    <definedName name="fd" localSheetId="110">[2]générique!#REF!</definedName>
    <definedName name="fd" localSheetId="111">[2]générique!#REF!</definedName>
    <definedName name="fd" localSheetId="112">[2]générique!#REF!</definedName>
    <definedName name="fd" localSheetId="31">[2]générique!#REF!</definedName>
    <definedName name="fd" localSheetId="113">[2]générique!#REF!</definedName>
    <definedName name="fd" localSheetId="114">[2]générique!#REF!</definedName>
    <definedName name="fd">[2]générique!#REF!</definedName>
    <definedName name="FME_RY_5A" localSheetId="134">[3]Table5a!$C$18</definedName>
    <definedName name="FME_RY_5A" localSheetId="135">[3]Table5a!$C$18</definedName>
    <definedName name="FME_RY_5A" localSheetId="137">[3]Table5a!$C$18</definedName>
    <definedName name="FME_RY_5A" localSheetId="139">[3]Table5a!$C$18</definedName>
    <definedName name="FME_RY_5A" localSheetId="140">[3]Table5a!$C$18</definedName>
    <definedName name="FME_RY_5A" localSheetId="141">[3]Table5a!$C$18</definedName>
    <definedName name="FME_RY_5A" localSheetId="154">[3]Table5a!$C$18</definedName>
    <definedName name="FME_RY_5A" localSheetId="155">[3]Table5a!$C$18</definedName>
    <definedName name="FME_RY_5A" localSheetId="156">[3]Table5a!$C$18</definedName>
    <definedName name="FME_RY_5A" localSheetId="158">[3]Table5a!$C$18</definedName>
    <definedName name="FME_RY_5A" localSheetId="159">[3]Table5a!$C$18</definedName>
    <definedName name="FME_RY_5A" localSheetId="162">[3]Table5a!$C$18</definedName>
    <definedName name="FME_RY_5A" localSheetId="163">[3]Table5a!$C$18</definedName>
    <definedName name="FME_RY_5A" localSheetId="164">[3]Table5a!$C$18</definedName>
    <definedName name="FME_RY_5A" localSheetId="85">[3]Table5a!$C$18</definedName>
    <definedName name="FME_RY_5A" localSheetId="86">[3]Table5a!$C$18</definedName>
    <definedName name="FME_RY_5A" localSheetId="90">[3]Table5a!$C$18</definedName>
    <definedName name="FME_RY_5A">[3]Table5a!$C$18</definedName>
    <definedName name="Fuel" localSheetId="32">#REF!</definedName>
    <definedName name="Fuel" localSheetId="33">#REF!</definedName>
    <definedName name="Fuel" localSheetId="136">#REF!</definedName>
    <definedName name="Fuel" localSheetId="140">#REF!</definedName>
    <definedName name="Fuel" localSheetId="34">#REF!</definedName>
    <definedName name="Fuel" localSheetId="154">#REF!</definedName>
    <definedName name="Fuel" localSheetId="155">#REF!</definedName>
    <definedName name="Fuel" localSheetId="156">#REF!</definedName>
    <definedName name="Fuel" localSheetId="157">#REF!</definedName>
    <definedName name="Fuel" localSheetId="158">#REF!</definedName>
    <definedName name="Fuel" localSheetId="159">#REF!</definedName>
    <definedName name="Fuel" localSheetId="161">#REF!</definedName>
    <definedName name="Fuel" localSheetId="162">#REF!</definedName>
    <definedName name="Fuel" localSheetId="163">#REF!</definedName>
    <definedName name="Fuel" localSheetId="175">#REF!</definedName>
    <definedName name="Fuel" localSheetId="37">#REF!</definedName>
    <definedName name="Fuel" localSheetId="176">#REF!</definedName>
    <definedName name="Fuel" localSheetId="183">#REF!</definedName>
    <definedName name="Fuel" localSheetId="184">#REF!</definedName>
    <definedName name="Fuel" localSheetId="185">#REF!</definedName>
    <definedName name="Fuel" localSheetId="186">#REF!</definedName>
    <definedName name="Fuel" localSheetId="187">#REF!</definedName>
    <definedName name="Fuel" localSheetId="190">#REF!</definedName>
    <definedName name="Fuel" localSheetId="191">#REF!</definedName>
    <definedName name="Fuel" localSheetId="192">#REF!</definedName>
    <definedName name="Fuel" localSheetId="193">#REF!</definedName>
    <definedName name="Fuel" localSheetId="196">#REF!</definedName>
    <definedName name="Fuel" localSheetId="199">#REF!</definedName>
    <definedName name="Fuel" localSheetId="202">#REF!</definedName>
    <definedName name="Fuel" localSheetId="203">#REF!</definedName>
    <definedName name="Fuel" localSheetId="204">#REF!</definedName>
    <definedName name="Fuel" localSheetId="205">#REF!</definedName>
    <definedName name="Fuel" localSheetId="206">#REF!</definedName>
    <definedName name="Fuel" localSheetId="207">#REF!</definedName>
    <definedName name="Fuel" localSheetId="213">#REF!</definedName>
    <definedName name="Fuel" localSheetId="45">#REF!</definedName>
    <definedName name="Fuel" localSheetId="47">#REF!</definedName>
    <definedName name="Fuel" localSheetId="48">#REF!</definedName>
    <definedName name="Fuel" localSheetId="64">#REF!</definedName>
    <definedName name="Fuel" localSheetId="65">#REF!</definedName>
    <definedName name="Fuel" localSheetId="66">#REF!</definedName>
    <definedName name="Fuel" localSheetId="67">#REF!</definedName>
    <definedName name="Fuel" localSheetId="68">#REF!</definedName>
    <definedName name="Fuel" localSheetId="69">#REF!</definedName>
    <definedName name="Fuel" localSheetId="70">#REF!</definedName>
    <definedName name="Fuel" localSheetId="71">#REF!</definedName>
    <definedName name="Fuel" localSheetId="72">#REF!</definedName>
    <definedName name="Fuel" localSheetId="6">#REF!</definedName>
    <definedName name="Fuel" localSheetId="73">#REF!</definedName>
    <definedName name="Fuel" localSheetId="74">#REF!</definedName>
    <definedName name="Fuel" localSheetId="77">#REF!</definedName>
    <definedName name="Fuel" localSheetId="78">#REF!</definedName>
    <definedName name="Fuel" localSheetId="79">#REF!</definedName>
    <definedName name="Fuel" localSheetId="80">#REF!</definedName>
    <definedName name="Fuel" localSheetId="7">#REF!</definedName>
    <definedName name="Fuel" localSheetId="87">#REF!</definedName>
    <definedName name="Fuel" localSheetId="88">#REF!</definedName>
    <definedName name="Fuel" localSheetId="8">#REF!</definedName>
    <definedName name="Fuel" localSheetId="94">#REF!</definedName>
    <definedName name="Fuel" localSheetId="95">#REF!</definedName>
    <definedName name="Fuel" localSheetId="96">#REF!</definedName>
    <definedName name="Fuel" localSheetId="97">#REF!</definedName>
    <definedName name="Fuel" localSheetId="100">#REF!</definedName>
    <definedName name="Fuel" localSheetId="103">#REF!</definedName>
    <definedName name="Fuel" localSheetId="107">#REF!</definedName>
    <definedName name="Fuel" localSheetId="109">#REF!</definedName>
    <definedName name="Fuel" localSheetId="110">#REF!</definedName>
    <definedName name="Fuel" localSheetId="111">#REF!</definedName>
    <definedName name="Fuel" localSheetId="112">#REF!</definedName>
    <definedName name="Fuel" localSheetId="31">#REF!</definedName>
    <definedName name="Fuel" localSheetId="113">#REF!</definedName>
    <definedName name="Fuel" localSheetId="114">#REF!</definedName>
    <definedName name="Fuel">#REF!</definedName>
    <definedName name="Fuels_by_SE">[1]INDSE2ACT!$N$3:$R$34</definedName>
    <definedName name="Fuels_mp">[1]Aux!$D$2:$E$29</definedName>
    <definedName name="fuldftvgh" localSheetId="32">#REF!</definedName>
    <definedName name="fuldftvgh" localSheetId="33">#REF!</definedName>
    <definedName name="fuldftvgh" localSheetId="136">#REF!</definedName>
    <definedName name="fuldftvgh" localSheetId="140">#REF!</definedName>
    <definedName name="fuldftvgh" localSheetId="34">#REF!</definedName>
    <definedName name="fuldftvgh" localSheetId="154">#REF!</definedName>
    <definedName name="fuldftvgh" localSheetId="155">#REF!</definedName>
    <definedName name="fuldftvgh" localSheetId="156">#REF!</definedName>
    <definedName name="fuldftvgh" localSheetId="157">#REF!</definedName>
    <definedName name="fuldftvgh" localSheetId="158">#REF!</definedName>
    <definedName name="fuldftvgh" localSheetId="159">#REF!</definedName>
    <definedName name="fuldftvgh" localSheetId="161">#REF!</definedName>
    <definedName name="fuldftvgh" localSheetId="162">#REF!</definedName>
    <definedName name="fuldftvgh" localSheetId="163">#REF!</definedName>
    <definedName name="fuldftvgh" localSheetId="175">#REF!</definedName>
    <definedName name="fuldftvgh" localSheetId="37">#REF!</definedName>
    <definedName name="fuldftvgh" localSheetId="176">#REF!</definedName>
    <definedName name="fuldftvgh" localSheetId="183">#REF!</definedName>
    <definedName name="fuldftvgh" localSheetId="184">#REF!</definedName>
    <definedName name="fuldftvgh" localSheetId="185">#REF!</definedName>
    <definedName name="fuldftvgh" localSheetId="186">#REF!</definedName>
    <definedName name="fuldftvgh" localSheetId="187">#REF!</definedName>
    <definedName name="fuldftvgh" localSheetId="190">#REF!</definedName>
    <definedName name="fuldftvgh" localSheetId="191">#REF!</definedName>
    <definedName name="fuldftvgh" localSheetId="192">#REF!</definedName>
    <definedName name="fuldftvgh" localSheetId="193">#REF!</definedName>
    <definedName name="fuldftvgh" localSheetId="196">#REF!</definedName>
    <definedName name="fuldftvgh" localSheetId="199">#REF!</definedName>
    <definedName name="fuldftvgh" localSheetId="202">#REF!</definedName>
    <definedName name="fuldftvgh" localSheetId="203">#REF!</definedName>
    <definedName name="fuldftvgh" localSheetId="204">#REF!</definedName>
    <definedName name="fuldftvgh" localSheetId="205">#REF!</definedName>
    <definedName name="fuldftvgh" localSheetId="40">#REF!</definedName>
    <definedName name="fuldftvgh" localSheetId="206">#REF!</definedName>
    <definedName name="fuldftvgh" localSheetId="207">#REF!</definedName>
    <definedName name="fuldftvgh" localSheetId="213">#REF!</definedName>
    <definedName name="fuldftvgh" localSheetId="45">#REF!</definedName>
    <definedName name="fuldftvgh" localSheetId="47">#REF!</definedName>
    <definedName name="fuldftvgh" localSheetId="48">#REF!</definedName>
    <definedName name="fuldftvgh" localSheetId="64">#REF!</definedName>
    <definedName name="fuldftvgh" localSheetId="65">#REF!</definedName>
    <definedName name="fuldftvgh" localSheetId="66">#REF!</definedName>
    <definedName name="fuldftvgh" localSheetId="67">#REF!</definedName>
    <definedName name="fuldftvgh" localSheetId="68">#REF!</definedName>
    <definedName name="fuldftvgh" localSheetId="69">#REF!</definedName>
    <definedName name="fuldftvgh" localSheetId="70">#REF!</definedName>
    <definedName name="fuldftvgh" localSheetId="71">#REF!</definedName>
    <definedName name="fuldftvgh" localSheetId="72">#REF!</definedName>
    <definedName name="fuldftvgh" localSheetId="6">#REF!</definedName>
    <definedName name="fuldftvgh" localSheetId="73">#REF!</definedName>
    <definedName name="fuldftvgh" localSheetId="74">#REF!</definedName>
    <definedName name="fuldftvgh" localSheetId="77">#REF!</definedName>
    <definedName name="fuldftvgh" localSheetId="78">#REF!</definedName>
    <definedName name="fuldftvgh" localSheetId="79">#REF!</definedName>
    <definedName name="fuldftvgh" localSheetId="80">#REF!</definedName>
    <definedName name="fuldftvgh" localSheetId="7">#REF!</definedName>
    <definedName name="fuldftvgh" localSheetId="87">#REF!</definedName>
    <definedName name="fuldftvgh" localSheetId="88">#REF!</definedName>
    <definedName name="fuldftvgh" localSheetId="8">#REF!</definedName>
    <definedName name="fuldftvgh" localSheetId="94">#REF!</definedName>
    <definedName name="fuldftvgh" localSheetId="95">#REF!</definedName>
    <definedName name="fuldftvgh" localSheetId="96">#REF!</definedName>
    <definedName name="fuldftvgh" localSheetId="97">#REF!</definedName>
    <definedName name="fuldftvgh" localSheetId="100">#REF!</definedName>
    <definedName name="fuldftvgh" localSheetId="103">#REF!</definedName>
    <definedName name="fuldftvgh" localSheetId="107">#REF!</definedName>
    <definedName name="fuldftvgh" localSheetId="109">#REF!</definedName>
    <definedName name="fuldftvgh" localSheetId="110">#REF!</definedName>
    <definedName name="fuldftvgh" localSheetId="111">#REF!</definedName>
    <definedName name="fuldftvgh" localSheetId="112">#REF!</definedName>
    <definedName name="fuldftvgh" localSheetId="31">#REF!</definedName>
    <definedName name="fuldftvgh" localSheetId="113">#REF!</definedName>
    <definedName name="fuldftvgh" localSheetId="114">#REF!</definedName>
    <definedName name="fuldftvgh">#REF!</definedName>
    <definedName name="fvs" localSheetId="175">#REF!</definedName>
    <definedName name="fvs" localSheetId="196">#REF!</definedName>
    <definedName name="fvs" localSheetId="199">#REF!</definedName>
    <definedName name="fvs" localSheetId="6">#REF!</definedName>
    <definedName name="fvs" localSheetId="7">#REF!</definedName>
    <definedName name="fvs">#REF!</definedName>
    <definedName name="GeothermalCap">[4]Geothermal!$AF$3:$AG$32</definedName>
    <definedName name="GeothermalGen">[4]Geothermal!$AF$38:$AG$66</definedName>
    <definedName name="gs" localSheetId="175">[2]générique!#REF!</definedName>
    <definedName name="gs" localSheetId="196">[2]générique!#REF!</definedName>
    <definedName name="gs" localSheetId="199">[2]générique!#REF!</definedName>
    <definedName name="gs" localSheetId="6">[2]générique!#REF!</definedName>
    <definedName name="gs" localSheetId="7">[2]générique!#REF!</definedName>
    <definedName name="gs">[2]générique!#REF!</definedName>
    <definedName name="guogbnjp" localSheetId="32">#REF!</definedName>
    <definedName name="guogbnjp" localSheetId="33">#REF!</definedName>
    <definedName name="guogbnjp" localSheetId="136">#REF!</definedName>
    <definedName name="guogbnjp" localSheetId="140">#REF!</definedName>
    <definedName name="guogbnjp" localSheetId="34">#REF!</definedName>
    <definedName name="guogbnjp" localSheetId="154">#REF!</definedName>
    <definedName name="guogbnjp" localSheetId="155">#REF!</definedName>
    <definedName name="guogbnjp" localSheetId="156">#REF!</definedName>
    <definedName name="guogbnjp" localSheetId="157">#REF!</definedName>
    <definedName name="guogbnjp" localSheetId="158">#REF!</definedName>
    <definedName name="guogbnjp" localSheetId="159">#REF!</definedName>
    <definedName name="guogbnjp" localSheetId="161">#REF!</definedName>
    <definedName name="guogbnjp" localSheetId="162">#REF!</definedName>
    <definedName name="guogbnjp" localSheetId="163">#REF!</definedName>
    <definedName name="guogbnjp" localSheetId="175">#REF!</definedName>
    <definedName name="guogbnjp" localSheetId="37">#REF!</definedName>
    <definedName name="guogbnjp" localSheetId="176">#REF!</definedName>
    <definedName name="guogbnjp" localSheetId="183">#REF!</definedName>
    <definedName name="guogbnjp" localSheetId="184">#REF!</definedName>
    <definedName name="guogbnjp" localSheetId="185">#REF!</definedName>
    <definedName name="guogbnjp" localSheetId="186">#REF!</definedName>
    <definedName name="guogbnjp" localSheetId="187">#REF!</definedName>
    <definedName name="guogbnjp" localSheetId="190">#REF!</definedName>
    <definedName name="guogbnjp" localSheetId="191">#REF!</definedName>
    <definedName name="guogbnjp" localSheetId="192">#REF!</definedName>
    <definedName name="guogbnjp" localSheetId="193">#REF!</definedName>
    <definedName name="guogbnjp" localSheetId="196">#REF!</definedName>
    <definedName name="guogbnjp" localSheetId="199">#REF!</definedName>
    <definedName name="guogbnjp" localSheetId="202">#REF!</definedName>
    <definedName name="guogbnjp" localSheetId="203">#REF!</definedName>
    <definedName name="guogbnjp" localSheetId="204">#REF!</definedName>
    <definedName name="guogbnjp" localSheetId="205">#REF!</definedName>
    <definedName name="guogbnjp" localSheetId="40">#REF!</definedName>
    <definedName name="guogbnjp" localSheetId="206">#REF!</definedName>
    <definedName name="guogbnjp" localSheetId="207">#REF!</definedName>
    <definedName name="guogbnjp" localSheetId="213">#REF!</definedName>
    <definedName name="guogbnjp" localSheetId="45">#REF!</definedName>
    <definedName name="guogbnjp" localSheetId="47">#REF!</definedName>
    <definedName name="guogbnjp" localSheetId="48">#REF!</definedName>
    <definedName name="guogbnjp" localSheetId="64">#REF!</definedName>
    <definedName name="guogbnjp" localSheetId="65">#REF!</definedName>
    <definedName name="guogbnjp" localSheetId="66">#REF!</definedName>
    <definedName name="guogbnjp" localSheetId="67">#REF!</definedName>
    <definedName name="guogbnjp" localSheetId="68">#REF!</definedName>
    <definedName name="guogbnjp" localSheetId="69">#REF!</definedName>
    <definedName name="guogbnjp" localSheetId="70">#REF!</definedName>
    <definedName name="guogbnjp" localSheetId="71">#REF!</definedName>
    <definedName name="guogbnjp" localSheetId="72">#REF!</definedName>
    <definedName name="guogbnjp" localSheetId="6">#REF!</definedName>
    <definedName name="guogbnjp" localSheetId="73">#REF!</definedName>
    <definedName name="guogbnjp" localSheetId="74">#REF!</definedName>
    <definedName name="guogbnjp" localSheetId="77">#REF!</definedName>
    <definedName name="guogbnjp" localSheetId="78">#REF!</definedName>
    <definedName name="guogbnjp" localSheetId="79">#REF!</definedName>
    <definedName name="guogbnjp" localSheetId="80">#REF!</definedName>
    <definedName name="guogbnjp" localSheetId="7">#REF!</definedName>
    <definedName name="guogbnjp" localSheetId="87">#REF!</definedName>
    <definedName name="guogbnjp" localSheetId="88">#REF!</definedName>
    <definedName name="guogbnjp" localSheetId="8">#REF!</definedName>
    <definedName name="guogbnjp" localSheetId="94">#REF!</definedName>
    <definedName name="guogbnjp" localSheetId="95">#REF!</definedName>
    <definedName name="guogbnjp" localSheetId="96">#REF!</definedName>
    <definedName name="guogbnjp" localSheetId="97">#REF!</definedName>
    <definedName name="guogbnjp" localSheetId="100">#REF!</definedName>
    <definedName name="guogbnjp" localSheetId="103">#REF!</definedName>
    <definedName name="guogbnjp" localSheetId="107">#REF!</definedName>
    <definedName name="guogbnjp" localSheetId="109">#REF!</definedName>
    <definedName name="guogbnjp" localSheetId="110">#REF!</definedName>
    <definedName name="guogbnjp" localSheetId="111">#REF!</definedName>
    <definedName name="guogbnjp" localSheetId="112">#REF!</definedName>
    <definedName name="guogbnjp" localSheetId="31">#REF!</definedName>
    <definedName name="guogbnjp" localSheetId="113">#REF!</definedName>
    <definedName name="guogbnjp" localSheetId="114">#REF!</definedName>
    <definedName name="guogbnjp">#REF!</definedName>
    <definedName name="ht" localSheetId="175">#REF!</definedName>
    <definedName name="ht" localSheetId="196">#REF!</definedName>
    <definedName name="ht" localSheetId="199">#REF!</definedName>
    <definedName name="ht" localSheetId="6">#REF!</definedName>
    <definedName name="ht" localSheetId="7">#REF!</definedName>
    <definedName name="ht">#REF!</definedName>
    <definedName name="HydroCat">'[4]2070_aux'!$B$92:$B$95</definedName>
    <definedName name="CH4_GWP" localSheetId="134">[3]Index!$F$8</definedName>
    <definedName name="CH4_GWP" localSheetId="135">[3]Index!$F$8</definedName>
    <definedName name="CH4_GWP" localSheetId="137">[3]Index!$F$8</definedName>
    <definedName name="CH4_GWP" localSheetId="139">[3]Index!$F$8</definedName>
    <definedName name="CH4_GWP" localSheetId="140">[3]Index!$F$8</definedName>
    <definedName name="CH4_GWP" localSheetId="141">[3]Index!$F$8</definedName>
    <definedName name="CH4_GWP" localSheetId="154">[3]Index!$F$8</definedName>
    <definedName name="CH4_GWP" localSheetId="155">[3]Index!$F$8</definedName>
    <definedName name="CH4_GWP" localSheetId="156">[3]Index!$F$8</definedName>
    <definedName name="CH4_GWP" localSheetId="158">[3]Index!$F$8</definedName>
    <definedName name="CH4_GWP" localSheetId="159">[3]Index!$F$8</definedName>
    <definedName name="CH4_GWP" localSheetId="162">[3]Index!$F$8</definedName>
    <definedName name="CH4_GWP" localSheetId="163">[3]Index!$F$8</definedName>
    <definedName name="CH4_GWP" localSheetId="164">[3]Index!$F$8</definedName>
    <definedName name="CH4_GWP" localSheetId="85">[3]Index!$F$8</definedName>
    <definedName name="CH4_GWP" localSheetId="86">[3]Index!$F$8</definedName>
    <definedName name="CH4_GWP" localSheetId="90">[3]Index!$F$8</definedName>
    <definedName name="CH4_GWP">[3]Index!$F$8</definedName>
    <definedName name="CHP_fuels">[1]Av4EndUse!$K$28:$AC$28</definedName>
    <definedName name="CHP_sectors">[1]Av4EndUse!$J$29:$J$37</definedName>
    <definedName name="CHPout">[1]Av4EndUse!$K$29:$AC$37</definedName>
    <definedName name="IncRates">'[4]2070_aux'!$D$33:$AE$52</definedName>
    <definedName name="IncRatesHydro">'[4]2070_aux'!$C$92:$AD$95</definedName>
    <definedName name="ivilvh" localSheetId="32">#REF!</definedName>
    <definedName name="ivilvh" localSheetId="33">#REF!</definedName>
    <definedName name="ivilvh" localSheetId="136">#REF!</definedName>
    <definedName name="ivilvh" localSheetId="140">#REF!</definedName>
    <definedName name="ivilvh" localSheetId="34">#REF!</definedName>
    <definedName name="ivilvh" localSheetId="154">#REF!</definedName>
    <definedName name="ivilvh" localSheetId="155">#REF!</definedName>
    <definedName name="ivilvh" localSheetId="156">#REF!</definedName>
    <definedName name="ivilvh" localSheetId="157">#REF!</definedName>
    <definedName name="ivilvh" localSheetId="158">#REF!</definedName>
    <definedName name="ivilvh" localSheetId="159">#REF!</definedName>
    <definedName name="ivilvh" localSheetId="161">#REF!</definedName>
    <definedName name="ivilvh" localSheetId="162">#REF!</definedName>
    <definedName name="ivilvh" localSheetId="163">#REF!</definedName>
    <definedName name="ivilvh" localSheetId="175">#REF!</definedName>
    <definedName name="ivilvh" localSheetId="37">#REF!</definedName>
    <definedName name="ivilvh" localSheetId="176">#REF!</definedName>
    <definedName name="ivilvh" localSheetId="183">#REF!</definedName>
    <definedName name="ivilvh" localSheetId="184">#REF!</definedName>
    <definedName name="ivilvh" localSheetId="185">#REF!</definedName>
    <definedName name="ivilvh" localSheetId="186">#REF!</definedName>
    <definedName name="ivilvh" localSheetId="187">#REF!</definedName>
    <definedName name="ivilvh" localSheetId="190">#REF!</definedName>
    <definedName name="ivilvh" localSheetId="191">#REF!</definedName>
    <definedName name="ivilvh" localSheetId="192">#REF!</definedName>
    <definedName name="ivilvh" localSheetId="193">#REF!</definedName>
    <definedName name="ivilvh" localSheetId="196">#REF!</definedName>
    <definedName name="ivilvh" localSheetId="199">#REF!</definedName>
    <definedName name="ivilvh" localSheetId="202">#REF!</definedName>
    <definedName name="ivilvh" localSheetId="203">#REF!</definedName>
    <definedName name="ivilvh" localSheetId="204">#REF!</definedName>
    <definedName name="ivilvh" localSheetId="205">#REF!</definedName>
    <definedName name="ivilvh" localSheetId="40">#REF!</definedName>
    <definedName name="ivilvh" localSheetId="206">#REF!</definedName>
    <definedName name="ivilvh" localSheetId="207">#REF!</definedName>
    <definedName name="ivilvh" localSheetId="213">#REF!</definedName>
    <definedName name="ivilvh" localSheetId="45">#REF!</definedName>
    <definedName name="ivilvh" localSheetId="47">#REF!</definedName>
    <definedName name="ivilvh" localSheetId="48">#REF!</definedName>
    <definedName name="ivilvh" localSheetId="64">#REF!</definedName>
    <definedName name="ivilvh" localSheetId="65">#REF!</definedName>
    <definedName name="ivilvh" localSheetId="66">#REF!</definedName>
    <definedName name="ivilvh" localSheetId="67">#REF!</definedName>
    <definedName name="ivilvh" localSheetId="68">#REF!</definedName>
    <definedName name="ivilvh" localSheetId="69">#REF!</definedName>
    <definedName name="ivilvh" localSheetId="70">#REF!</definedName>
    <definedName name="ivilvh" localSheetId="71">#REF!</definedName>
    <definedName name="ivilvh" localSheetId="72">#REF!</definedName>
    <definedName name="ivilvh" localSheetId="6">#REF!</definedName>
    <definedName name="ivilvh" localSheetId="73">#REF!</definedName>
    <definedName name="ivilvh" localSheetId="74">#REF!</definedName>
    <definedName name="ivilvh" localSheetId="77">#REF!</definedName>
    <definedName name="ivilvh" localSheetId="78">#REF!</definedName>
    <definedName name="ivilvh" localSheetId="79">#REF!</definedName>
    <definedName name="ivilvh" localSheetId="80">#REF!</definedName>
    <definedName name="ivilvh" localSheetId="7">#REF!</definedName>
    <definedName name="ivilvh" localSheetId="87">#REF!</definedName>
    <definedName name="ivilvh" localSheetId="88">#REF!</definedName>
    <definedName name="ivilvh" localSheetId="8">#REF!</definedName>
    <definedName name="ivilvh" localSheetId="94">#REF!</definedName>
    <definedName name="ivilvh" localSheetId="95">#REF!</definedName>
    <definedName name="ivilvh" localSheetId="96">#REF!</definedName>
    <definedName name="ivilvh" localSheetId="97">#REF!</definedName>
    <definedName name="ivilvh" localSheetId="100">#REF!</definedName>
    <definedName name="ivilvh" localSheetId="103">#REF!</definedName>
    <definedName name="ivilvh" localSheetId="107">#REF!</definedName>
    <definedName name="ivilvh" localSheetId="109">#REF!</definedName>
    <definedName name="ivilvh" localSheetId="110">#REF!</definedName>
    <definedName name="ivilvh" localSheetId="111">#REF!</definedName>
    <definedName name="ivilvh" localSheetId="112">#REF!</definedName>
    <definedName name="ivilvh" localSheetId="31">#REF!</definedName>
    <definedName name="ivilvh" localSheetId="113">#REF!</definedName>
    <definedName name="ivilvh" localSheetId="114">#REF!</definedName>
    <definedName name="ivilvh">#REF!</definedName>
    <definedName name="kika" localSheetId="32">#REF!</definedName>
    <definedName name="kika" localSheetId="33">#REF!</definedName>
    <definedName name="kika" localSheetId="136">#REF!</definedName>
    <definedName name="kika" localSheetId="140">#REF!</definedName>
    <definedName name="kika" localSheetId="34">#REF!</definedName>
    <definedName name="kika" localSheetId="154">#REF!</definedName>
    <definedName name="kika" localSheetId="155">#REF!</definedName>
    <definedName name="kika" localSheetId="156">#REF!</definedName>
    <definedName name="kika" localSheetId="157">#REF!</definedName>
    <definedName name="kika" localSheetId="158">#REF!</definedName>
    <definedName name="kika" localSheetId="159">#REF!</definedName>
    <definedName name="kika" localSheetId="161">#REF!</definedName>
    <definedName name="kika" localSheetId="162">#REF!</definedName>
    <definedName name="kika" localSheetId="163">#REF!</definedName>
    <definedName name="kika" localSheetId="175">#REF!</definedName>
    <definedName name="kika" localSheetId="37">#REF!</definedName>
    <definedName name="kika" localSheetId="176">#REF!</definedName>
    <definedName name="kika" localSheetId="183">#REF!</definedName>
    <definedName name="kika" localSheetId="184">#REF!</definedName>
    <definedName name="kika" localSheetId="185">#REF!</definedName>
    <definedName name="kika" localSheetId="186">#REF!</definedName>
    <definedName name="kika" localSheetId="187">#REF!</definedName>
    <definedName name="kika" localSheetId="190">#REF!</definedName>
    <definedName name="kika" localSheetId="191">#REF!</definedName>
    <definedName name="kika" localSheetId="192">#REF!</definedName>
    <definedName name="kika" localSheetId="193">#REF!</definedName>
    <definedName name="kika" localSheetId="196">#REF!</definedName>
    <definedName name="kika" localSheetId="199">#REF!</definedName>
    <definedName name="kika" localSheetId="202">#REF!</definedName>
    <definedName name="kika" localSheetId="203">#REF!</definedName>
    <definedName name="kika" localSheetId="204">#REF!</definedName>
    <definedName name="kika" localSheetId="205">#REF!</definedName>
    <definedName name="kika" localSheetId="206">#REF!</definedName>
    <definedName name="kika" localSheetId="207">#REF!</definedName>
    <definedName name="kika" localSheetId="213">#REF!</definedName>
    <definedName name="kika" localSheetId="214">#REF!</definedName>
    <definedName name="kika" localSheetId="217">#REF!</definedName>
    <definedName name="kika" localSheetId="218">#REF!</definedName>
    <definedName name="kika" localSheetId="220">#REF!</definedName>
    <definedName name="kika" localSheetId="45">#REF!</definedName>
    <definedName name="kika" localSheetId="47">#REF!</definedName>
    <definedName name="kika" localSheetId="48">#REF!</definedName>
    <definedName name="kika" localSheetId="64">#REF!</definedName>
    <definedName name="kika" localSheetId="65">#REF!</definedName>
    <definedName name="kika" localSheetId="66">#REF!</definedName>
    <definedName name="kika" localSheetId="67">#REF!</definedName>
    <definedName name="kika" localSheetId="68">#REF!</definedName>
    <definedName name="kika" localSheetId="69">#REF!</definedName>
    <definedName name="kika" localSheetId="70">#REF!</definedName>
    <definedName name="kika" localSheetId="71">#REF!</definedName>
    <definedName name="kika" localSheetId="72">#REF!</definedName>
    <definedName name="kika" localSheetId="6">#REF!</definedName>
    <definedName name="kika" localSheetId="73">#REF!</definedName>
    <definedName name="kika" localSheetId="74">#REF!</definedName>
    <definedName name="kika" localSheetId="77">#REF!</definedName>
    <definedName name="kika" localSheetId="78">#REF!</definedName>
    <definedName name="kika" localSheetId="79">#REF!</definedName>
    <definedName name="kika" localSheetId="80">#REF!</definedName>
    <definedName name="kika" localSheetId="7">#REF!</definedName>
    <definedName name="kika" localSheetId="87">#REF!</definedName>
    <definedName name="kika" localSheetId="88">#REF!</definedName>
    <definedName name="kika" localSheetId="8">#REF!</definedName>
    <definedName name="kika" localSheetId="94">#REF!</definedName>
    <definedName name="kika" localSheetId="95">#REF!</definedName>
    <definedName name="kika" localSheetId="96">#REF!</definedName>
    <definedName name="kika" localSheetId="97">#REF!</definedName>
    <definedName name="kika" localSheetId="100">#REF!</definedName>
    <definedName name="kika" localSheetId="103">#REF!</definedName>
    <definedName name="kika" localSheetId="107">#REF!</definedName>
    <definedName name="kika" localSheetId="109">#REF!</definedName>
    <definedName name="kika" localSheetId="110">#REF!</definedName>
    <definedName name="kika" localSheetId="111">#REF!</definedName>
    <definedName name="kika" localSheetId="112">#REF!</definedName>
    <definedName name="kika" localSheetId="31">#REF!</definedName>
    <definedName name="kika" localSheetId="113">#REF!</definedName>
    <definedName name="kika" localSheetId="114">#REF!</definedName>
    <definedName name="kika">#REF!</definedName>
    <definedName name="klo" localSheetId="32">[2]générique!#REF!</definedName>
    <definedName name="klo" localSheetId="33">[2]générique!#REF!</definedName>
    <definedName name="klo" localSheetId="136">[2]générique!#REF!</definedName>
    <definedName name="klo" localSheetId="140">[2]générique!#REF!</definedName>
    <definedName name="klo" localSheetId="34">[2]générique!#REF!</definedName>
    <definedName name="klo" localSheetId="154">[2]générique!#REF!</definedName>
    <definedName name="klo" localSheetId="155">[2]générique!#REF!</definedName>
    <definedName name="klo" localSheetId="156">[2]générique!#REF!</definedName>
    <definedName name="klo" localSheetId="157">[2]générique!#REF!</definedName>
    <definedName name="klo" localSheetId="158">[2]générique!#REF!</definedName>
    <definedName name="klo" localSheetId="159">[2]générique!#REF!</definedName>
    <definedName name="klo" localSheetId="161">[2]générique!#REF!</definedName>
    <definedName name="klo" localSheetId="162">[2]générique!#REF!</definedName>
    <definedName name="klo" localSheetId="163">[2]générique!#REF!</definedName>
    <definedName name="klo" localSheetId="175">[2]générique!#REF!</definedName>
    <definedName name="klo" localSheetId="37">[2]générique!#REF!</definedName>
    <definedName name="klo" localSheetId="176">[2]générique!#REF!</definedName>
    <definedName name="klo" localSheetId="183">[2]générique!#REF!</definedName>
    <definedName name="klo" localSheetId="184">[2]générique!#REF!</definedName>
    <definedName name="klo" localSheetId="185">[2]générique!#REF!</definedName>
    <definedName name="klo" localSheetId="186">[2]générique!#REF!</definedName>
    <definedName name="klo" localSheetId="187">[2]générique!#REF!</definedName>
    <definedName name="klo" localSheetId="190">[2]générique!#REF!</definedName>
    <definedName name="klo" localSheetId="191">[2]générique!#REF!</definedName>
    <definedName name="klo" localSheetId="192">[2]générique!#REF!</definedName>
    <definedName name="klo" localSheetId="193">[2]générique!#REF!</definedName>
    <definedName name="klo" localSheetId="196">[2]générique!#REF!</definedName>
    <definedName name="klo" localSheetId="199">[2]générique!#REF!</definedName>
    <definedName name="klo" localSheetId="202">[2]générique!#REF!</definedName>
    <definedName name="klo" localSheetId="203">[2]générique!#REF!</definedName>
    <definedName name="klo" localSheetId="204">[2]générique!#REF!</definedName>
    <definedName name="klo" localSheetId="205">[2]générique!#REF!</definedName>
    <definedName name="klo" localSheetId="206">[2]générique!#REF!</definedName>
    <definedName name="klo" localSheetId="207">[2]générique!#REF!</definedName>
    <definedName name="klo" localSheetId="213">[2]générique!#REF!</definedName>
    <definedName name="klo" localSheetId="214">[2]générique!#REF!</definedName>
    <definedName name="klo" localSheetId="217">[2]générique!#REF!</definedName>
    <definedName name="klo" localSheetId="218">[2]générique!#REF!</definedName>
    <definedName name="klo" localSheetId="220">[2]générique!#REF!</definedName>
    <definedName name="klo" localSheetId="45">[2]générique!#REF!</definedName>
    <definedName name="klo" localSheetId="47">[2]générique!#REF!</definedName>
    <definedName name="klo" localSheetId="48">[2]générique!#REF!</definedName>
    <definedName name="klo" localSheetId="64">[2]générique!#REF!</definedName>
    <definedName name="klo" localSheetId="65">[2]générique!#REF!</definedName>
    <definedName name="klo" localSheetId="66">[2]générique!#REF!</definedName>
    <definedName name="klo" localSheetId="67">[2]générique!#REF!</definedName>
    <definedName name="klo" localSheetId="68">[2]générique!#REF!</definedName>
    <definedName name="klo" localSheetId="69">[2]générique!#REF!</definedName>
    <definedName name="klo" localSheetId="70">[2]générique!#REF!</definedName>
    <definedName name="klo" localSheetId="71">[2]générique!#REF!</definedName>
    <definedName name="klo" localSheetId="72">[2]générique!#REF!</definedName>
    <definedName name="klo" localSheetId="6">[2]générique!#REF!</definedName>
    <definedName name="klo" localSheetId="73">[2]générique!#REF!</definedName>
    <definedName name="klo" localSheetId="74">[2]générique!#REF!</definedName>
    <definedName name="klo" localSheetId="77">[2]générique!#REF!</definedName>
    <definedName name="klo" localSheetId="78">[2]générique!#REF!</definedName>
    <definedName name="klo" localSheetId="79">[2]générique!#REF!</definedName>
    <definedName name="klo" localSheetId="80">[2]générique!#REF!</definedName>
    <definedName name="klo" localSheetId="7">[2]générique!#REF!</definedName>
    <definedName name="klo" localSheetId="87">[2]générique!#REF!</definedName>
    <definedName name="klo" localSheetId="88">[2]générique!#REF!</definedName>
    <definedName name="klo" localSheetId="8">[2]générique!#REF!</definedName>
    <definedName name="klo" localSheetId="94">[2]générique!#REF!</definedName>
    <definedName name="klo" localSheetId="95">[2]générique!#REF!</definedName>
    <definedName name="klo" localSheetId="96">[2]générique!#REF!</definedName>
    <definedName name="klo" localSheetId="97">[2]générique!#REF!</definedName>
    <definedName name="klo" localSheetId="100">[2]générique!#REF!</definedName>
    <definedName name="klo" localSheetId="103">[2]générique!#REF!</definedName>
    <definedName name="klo" localSheetId="107">[2]générique!#REF!</definedName>
    <definedName name="klo" localSheetId="109">[2]générique!#REF!</definedName>
    <definedName name="klo" localSheetId="110">[2]générique!#REF!</definedName>
    <definedName name="klo" localSheetId="111">[2]générique!#REF!</definedName>
    <definedName name="klo" localSheetId="112">[2]générique!#REF!</definedName>
    <definedName name="klo" localSheetId="31">[2]générique!#REF!</definedName>
    <definedName name="klo" localSheetId="113">[2]générique!#REF!</definedName>
    <definedName name="klo" localSheetId="114">[2]générique!#REF!</definedName>
    <definedName name="klo">[2]générique!#REF!</definedName>
    <definedName name="koeôa" localSheetId="32">[2]générique!#REF!</definedName>
    <definedName name="koeôa" localSheetId="33">[2]générique!#REF!</definedName>
    <definedName name="koeôa" localSheetId="136">[2]générique!#REF!</definedName>
    <definedName name="koeôa" localSheetId="140">[2]générique!#REF!</definedName>
    <definedName name="koeôa" localSheetId="34">[2]générique!#REF!</definedName>
    <definedName name="koeôa" localSheetId="154">[2]générique!#REF!</definedName>
    <definedName name="koeôa" localSheetId="155">[2]générique!#REF!</definedName>
    <definedName name="koeôa" localSheetId="156">[2]générique!#REF!</definedName>
    <definedName name="koeôa" localSheetId="157">[2]générique!#REF!</definedName>
    <definedName name="koeôa" localSheetId="158">[2]générique!#REF!</definedName>
    <definedName name="koeôa" localSheetId="159">[2]générique!#REF!</definedName>
    <definedName name="koeôa" localSheetId="161">[2]générique!#REF!</definedName>
    <definedName name="koeôa" localSheetId="162">[2]générique!#REF!</definedName>
    <definedName name="koeôa" localSheetId="163">[2]générique!#REF!</definedName>
    <definedName name="koeôa" localSheetId="175">[2]générique!#REF!</definedName>
    <definedName name="koeôa" localSheetId="37">[2]générique!#REF!</definedName>
    <definedName name="koeôa" localSheetId="176">[2]générique!#REF!</definedName>
    <definedName name="koeôa" localSheetId="183">[2]générique!#REF!</definedName>
    <definedName name="koeôa" localSheetId="184">[2]générique!#REF!</definedName>
    <definedName name="koeôa" localSheetId="185">[2]générique!#REF!</definedName>
    <definedName name="koeôa" localSheetId="186">[2]générique!#REF!</definedName>
    <definedName name="koeôa" localSheetId="187">[2]générique!#REF!</definedName>
    <definedName name="koeôa" localSheetId="190">[2]générique!#REF!</definedName>
    <definedName name="koeôa" localSheetId="191">[2]générique!#REF!</definedName>
    <definedName name="koeôa" localSheetId="192">[2]générique!#REF!</definedName>
    <definedName name="koeôa" localSheetId="193">[2]générique!#REF!</definedName>
    <definedName name="koeôa" localSheetId="196">[2]générique!#REF!</definedName>
    <definedName name="koeôa" localSheetId="199">[2]générique!#REF!</definedName>
    <definedName name="koeôa" localSheetId="202">[2]générique!#REF!</definedName>
    <definedName name="koeôa" localSheetId="203">[2]générique!#REF!</definedName>
    <definedName name="koeôa" localSheetId="204">[2]générique!#REF!</definedName>
    <definedName name="koeôa" localSheetId="205">[2]générique!#REF!</definedName>
    <definedName name="koeôa" localSheetId="206">[2]générique!#REF!</definedName>
    <definedName name="koeôa" localSheetId="207">[2]générique!#REF!</definedName>
    <definedName name="koeôa" localSheetId="213">[2]générique!#REF!</definedName>
    <definedName name="koeôa" localSheetId="45">[2]générique!#REF!</definedName>
    <definedName name="koeôa" localSheetId="47">[2]générique!#REF!</definedName>
    <definedName name="koeôa" localSheetId="48">[2]générique!#REF!</definedName>
    <definedName name="koeôa" localSheetId="64">[2]générique!#REF!</definedName>
    <definedName name="koeôa" localSheetId="65">[2]générique!#REF!</definedName>
    <definedName name="koeôa" localSheetId="66">[2]générique!#REF!</definedName>
    <definedName name="koeôa" localSheetId="67">[2]générique!#REF!</definedName>
    <definedName name="koeôa" localSheetId="68">[2]générique!#REF!</definedName>
    <definedName name="koeôa" localSheetId="69">[2]générique!#REF!</definedName>
    <definedName name="koeôa" localSheetId="70">[2]générique!#REF!</definedName>
    <definedName name="koeôa" localSheetId="71">[2]générique!#REF!</definedName>
    <definedName name="koeôa" localSheetId="72">[2]générique!#REF!</definedName>
    <definedName name="koeôa" localSheetId="6">[2]générique!#REF!</definedName>
    <definedName name="koeôa" localSheetId="73">[2]générique!#REF!</definedName>
    <definedName name="koeôa" localSheetId="74">[2]générique!#REF!</definedName>
    <definedName name="koeôa" localSheetId="77">[2]générique!#REF!</definedName>
    <definedName name="koeôa" localSheetId="78">[2]générique!#REF!</definedName>
    <definedName name="koeôa" localSheetId="79">[2]générique!#REF!</definedName>
    <definedName name="koeôa" localSheetId="80">[2]générique!#REF!</definedName>
    <definedName name="koeôa" localSheetId="7">[2]générique!#REF!</definedName>
    <definedName name="koeôa" localSheetId="87">[2]générique!#REF!</definedName>
    <definedName name="koeôa" localSheetId="88">[2]générique!#REF!</definedName>
    <definedName name="koeôa" localSheetId="8">[2]générique!#REF!</definedName>
    <definedName name="koeôa" localSheetId="94">[2]générique!#REF!</definedName>
    <definedName name="koeôa" localSheetId="95">[2]générique!#REF!</definedName>
    <definedName name="koeôa" localSheetId="96">[2]générique!#REF!</definedName>
    <definedName name="koeôa" localSheetId="97">[2]générique!#REF!</definedName>
    <definedName name="koeôa" localSheetId="100">[2]générique!#REF!</definedName>
    <definedName name="koeôa" localSheetId="103">[2]générique!#REF!</definedName>
    <definedName name="koeôa" localSheetId="107">[2]générique!#REF!</definedName>
    <definedName name="koeôa" localSheetId="109">[2]générique!#REF!</definedName>
    <definedName name="koeôa" localSheetId="110">[2]générique!#REF!</definedName>
    <definedName name="koeôa" localSheetId="111">[2]générique!#REF!</definedName>
    <definedName name="koeôa" localSheetId="112">[2]générique!#REF!</definedName>
    <definedName name="koeôa" localSheetId="31">[2]générique!#REF!</definedName>
    <definedName name="koeôa" localSheetId="113">[2]générique!#REF!</definedName>
    <definedName name="koeôa" localSheetId="114">[2]générique!#REF!</definedName>
    <definedName name="koeôa">[2]générique!#REF!</definedName>
    <definedName name="koôaieo" localSheetId="32">[2]générique!#REF!</definedName>
    <definedName name="koôaieo" localSheetId="33">[2]générique!#REF!</definedName>
    <definedName name="koôaieo" localSheetId="136">[2]générique!#REF!</definedName>
    <definedName name="koôaieo" localSheetId="140">[2]générique!#REF!</definedName>
    <definedName name="koôaieo" localSheetId="34">[2]générique!#REF!</definedName>
    <definedName name="koôaieo" localSheetId="154">[2]générique!#REF!</definedName>
    <definedName name="koôaieo" localSheetId="155">[2]générique!#REF!</definedName>
    <definedName name="koôaieo" localSheetId="156">[2]générique!#REF!</definedName>
    <definedName name="koôaieo" localSheetId="157">[2]générique!#REF!</definedName>
    <definedName name="koôaieo" localSheetId="158">[2]générique!#REF!</definedName>
    <definedName name="koôaieo" localSheetId="159">[2]générique!#REF!</definedName>
    <definedName name="koôaieo" localSheetId="161">[2]générique!#REF!</definedName>
    <definedName name="koôaieo" localSheetId="162">[2]générique!#REF!</definedName>
    <definedName name="koôaieo" localSheetId="163">[2]générique!#REF!</definedName>
    <definedName name="koôaieo" localSheetId="175">[2]générique!#REF!</definedName>
    <definedName name="koôaieo" localSheetId="37">[2]générique!#REF!</definedName>
    <definedName name="koôaieo" localSheetId="176">[2]générique!#REF!</definedName>
    <definedName name="koôaieo" localSheetId="183">[2]générique!#REF!</definedName>
    <definedName name="koôaieo" localSheetId="184">[2]générique!#REF!</definedName>
    <definedName name="koôaieo" localSheetId="185">[2]générique!#REF!</definedName>
    <definedName name="koôaieo" localSheetId="186">[2]générique!#REF!</definedName>
    <definedName name="koôaieo" localSheetId="187">[2]générique!#REF!</definedName>
    <definedName name="koôaieo" localSheetId="190">[2]générique!#REF!</definedName>
    <definedName name="koôaieo" localSheetId="191">[2]générique!#REF!</definedName>
    <definedName name="koôaieo" localSheetId="192">[2]générique!#REF!</definedName>
    <definedName name="koôaieo" localSheetId="193">[2]générique!#REF!</definedName>
    <definedName name="koôaieo" localSheetId="196">[2]générique!#REF!</definedName>
    <definedName name="koôaieo" localSheetId="199">[2]générique!#REF!</definedName>
    <definedName name="koôaieo" localSheetId="202">[2]générique!#REF!</definedName>
    <definedName name="koôaieo" localSheetId="203">[2]générique!#REF!</definedName>
    <definedName name="koôaieo" localSheetId="204">[2]générique!#REF!</definedName>
    <definedName name="koôaieo" localSheetId="205">[2]générique!#REF!</definedName>
    <definedName name="koôaieo" localSheetId="206">[2]générique!#REF!</definedName>
    <definedName name="koôaieo" localSheetId="207">[2]générique!#REF!</definedName>
    <definedName name="koôaieo" localSheetId="213">[2]générique!#REF!</definedName>
    <definedName name="koôaieo" localSheetId="45">[2]générique!#REF!</definedName>
    <definedName name="koôaieo" localSheetId="47">[2]générique!#REF!</definedName>
    <definedName name="koôaieo" localSheetId="48">[2]générique!#REF!</definedName>
    <definedName name="koôaieo" localSheetId="64">[2]générique!#REF!</definedName>
    <definedName name="koôaieo" localSheetId="65">[2]générique!#REF!</definedName>
    <definedName name="koôaieo" localSheetId="66">[2]générique!#REF!</definedName>
    <definedName name="koôaieo" localSheetId="67">[2]générique!#REF!</definedName>
    <definedName name="koôaieo" localSheetId="68">[2]générique!#REF!</definedName>
    <definedName name="koôaieo" localSheetId="69">[2]générique!#REF!</definedName>
    <definedName name="koôaieo" localSheetId="70">[2]générique!#REF!</definedName>
    <definedName name="koôaieo" localSheetId="71">[2]générique!#REF!</definedName>
    <definedName name="koôaieo" localSheetId="72">[2]générique!#REF!</definedName>
    <definedName name="koôaieo" localSheetId="6">[2]générique!#REF!</definedName>
    <definedName name="koôaieo" localSheetId="73">[2]générique!#REF!</definedName>
    <definedName name="koôaieo" localSheetId="74">[2]générique!#REF!</definedName>
    <definedName name="koôaieo" localSheetId="77">[2]générique!#REF!</definedName>
    <definedName name="koôaieo" localSheetId="78">[2]générique!#REF!</definedName>
    <definedName name="koôaieo" localSheetId="79">[2]générique!#REF!</definedName>
    <definedName name="koôaieo" localSheetId="80">[2]générique!#REF!</definedName>
    <definedName name="koôaieo" localSheetId="7">[2]générique!#REF!</definedName>
    <definedName name="koôaieo" localSheetId="87">[2]générique!#REF!</definedName>
    <definedName name="koôaieo" localSheetId="88">[2]générique!#REF!</definedName>
    <definedName name="koôaieo" localSheetId="8">[2]générique!#REF!</definedName>
    <definedName name="koôaieo" localSheetId="94">[2]générique!#REF!</definedName>
    <definedName name="koôaieo" localSheetId="95">[2]générique!#REF!</definedName>
    <definedName name="koôaieo" localSheetId="96">[2]générique!#REF!</definedName>
    <definedName name="koôaieo" localSheetId="97">[2]générique!#REF!</definedName>
    <definedName name="koôaieo" localSheetId="100">[2]générique!#REF!</definedName>
    <definedName name="koôaieo" localSheetId="103">[2]générique!#REF!</definedName>
    <definedName name="koôaieo" localSheetId="107">[2]générique!#REF!</definedName>
    <definedName name="koôaieo" localSheetId="109">[2]générique!#REF!</definedName>
    <definedName name="koôaieo" localSheetId="110">[2]générique!#REF!</definedName>
    <definedName name="koôaieo" localSheetId="111">[2]générique!#REF!</definedName>
    <definedName name="koôaieo" localSheetId="112">[2]générique!#REF!</definedName>
    <definedName name="koôaieo" localSheetId="31">[2]générique!#REF!</definedName>
    <definedName name="koôaieo" localSheetId="113">[2]générique!#REF!</definedName>
    <definedName name="koôaieo" localSheetId="114">[2]générique!#REF!</definedName>
    <definedName name="koôaieo">[2]générique!#REF!</definedName>
    <definedName name="kôfsdksôa" localSheetId="32">#REF!</definedName>
    <definedName name="kôfsdksôa" localSheetId="33">#REF!</definedName>
    <definedName name="kôfsdksôa" localSheetId="136">#REF!</definedName>
    <definedName name="kôfsdksôa" localSheetId="140">#REF!</definedName>
    <definedName name="kôfsdksôa" localSheetId="34">#REF!</definedName>
    <definedName name="kôfsdksôa" localSheetId="154">#REF!</definedName>
    <definedName name="kôfsdksôa" localSheetId="155">#REF!</definedName>
    <definedName name="kôfsdksôa" localSheetId="156">#REF!</definedName>
    <definedName name="kôfsdksôa" localSheetId="157">#REF!</definedName>
    <definedName name="kôfsdksôa" localSheetId="158">#REF!</definedName>
    <definedName name="kôfsdksôa" localSheetId="159">#REF!</definedName>
    <definedName name="kôfsdksôa" localSheetId="161">#REF!</definedName>
    <definedName name="kôfsdksôa" localSheetId="162">#REF!</definedName>
    <definedName name="kôfsdksôa" localSheetId="163">#REF!</definedName>
    <definedName name="kôfsdksôa" localSheetId="175">#REF!</definedName>
    <definedName name="kôfsdksôa" localSheetId="37">#REF!</definedName>
    <definedName name="kôfsdksôa" localSheetId="176">#REF!</definedName>
    <definedName name="kôfsdksôa" localSheetId="183">#REF!</definedName>
    <definedName name="kôfsdksôa" localSheetId="184">#REF!</definedName>
    <definedName name="kôfsdksôa" localSheetId="185">#REF!</definedName>
    <definedName name="kôfsdksôa" localSheetId="186">#REF!</definedName>
    <definedName name="kôfsdksôa" localSheetId="187">#REF!</definedName>
    <definedName name="kôfsdksôa" localSheetId="190">#REF!</definedName>
    <definedName name="kôfsdksôa" localSheetId="191">#REF!</definedName>
    <definedName name="kôfsdksôa" localSheetId="192">#REF!</definedName>
    <definedName name="kôfsdksôa" localSheetId="193">#REF!</definedName>
    <definedName name="kôfsdksôa" localSheetId="196">#REF!</definedName>
    <definedName name="kôfsdksôa" localSheetId="199">#REF!</definedName>
    <definedName name="kôfsdksôa" localSheetId="202">#REF!</definedName>
    <definedName name="kôfsdksôa" localSheetId="203">#REF!</definedName>
    <definedName name="kôfsdksôa" localSheetId="204">#REF!</definedName>
    <definedName name="kôfsdksôa" localSheetId="205">#REF!</definedName>
    <definedName name="kôfsdksôa" localSheetId="206">#REF!</definedName>
    <definedName name="kôfsdksôa" localSheetId="207">#REF!</definedName>
    <definedName name="kôfsdksôa" localSheetId="213">#REF!</definedName>
    <definedName name="kôfsdksôa" localSheetId="45">#REF!</definedName>
    <definedName name="kôfsdksôa" localSheetId="47">#REF!</definedName>
    <definedName name="kôfsdksôa" localSheetId="48">#REF!</definedName>
    <definedName name="kôfsdksôa" localSheetId="64">#REF!</definedName>
    <definedName name="kôfsdksôa" localSheetId="65">#REF!</definedName>
    <definedName name="kôfsdksôa" localSheetId="66">#REF!</definedName>
    <definedName name="kôfsdksôa" localSheetId="67">#REF!</definedName>
    <definedName name="kôfsdksôa" localSheetId="68">#REF!</definedName>
    <definedName name="kôfsdksôa" localSheetId="69">#REF!</definedName>
    <definedName name="kôfsdksôa" localSheetId="70">#REF!</definedName>
    <definedName name="kôfsdksôa" localSheetId="71">#REF!</definedName>
    <definedName name="kôfsdksôa" localSheetId="72">#REF!</definedName>
    <definedName name="kôfsdksôa" localSheetId="6">#REF!</definedName>
    <definedName name="kôfsdksôa" localSheetId="73">#REF!</definedName>
    <definedName name="kôfsdksôa" localSheetId="74">#REF!</definedName>
    <definedName name="kôfsdksôa" localSheetId="77">#REF!</definedName>
    <definedName name="kôfsdksôa" localSheetId="78">#REF!</definedName>
    <definedName name="kôfsdksôa" localSheetId="79">#REF!</definedName>
    <definedName name="kôfsdksôa" localSheetId="80">#REF!</definedName>
    <definedName name="kôfsdksôa" localSheetId="7">#REF!</definedName>
    <definedName name="kôfsdksôa" localSheetId="87">#REF!</definedName>
    <definedName name="kôfsdksôa" localSheetId="88">#REF!</definedName>
    <definedName name="kôfsdksôa" localSheetId="8">#REF!</definedName>
    <definedName name="kôfsdksôa" localSheetId="94">#REF!</definedName>
    <definedName name="kôfsdksôa" localSheetId="95">#REF!</definedName>
    <definedName name="kôfsdksôa" localSheetId="96">#REF!</definedName>
    <definedName name="kôfsdksôa" localSheetId="97">#REF!</definedName>
    <definedName name="kôfsdksôa" localSheetId="100">#REF!</definedName>
    <definedName name="kôfsdksôa" localSheetId="103">#REF!</definedName>
    <definedName name="kôfsdksôa" localSheetId="107">#REF!</definedName>
    <definedName name="kôfsdksôa" localSheetId="109">#REF!</definedName>
    <definedName name="kôfsdksôa" localSheetId="110">#REF!</definedName>
    <definedName name="kôfsdksôa" localSheetId="111">#REF!</definedName>
    <definedName name="kôfsdksôa" localSheetId="112">#REF!</definedName>
    <definedName name="kôfsdksôa" localSheetId="31">#REF!</definedName>
    <definedName name="kôfsdksôa" localSheetId="113">#REF!</definedName>
    <definedName name="kôfsdksôa" localSheetId="114">#REF!</definedName>
    <definedName name="kôfsdksôa">#REF!</definedName>
    <definedName name="Kraftwerke" localSheetId="32">#REF!</definedName>
    <definedName name="Kraftwerke" localSheetId="33">#REF!</definedName>
    <definedName name="Kraftwerke" localSheetId="136">#REF!</definedName>
    <definedName name="Kraftwerke" localSheetId="139">#REF!</definedName>
    <definedName name="Kraftwerke" localSheetId="140">#REF!</definedName>
    <definedName name="Kraftwerke" localSheetId="34">#REF!</definedName>
    <definedName name="Kraftwerke" localSheetId="154">#REF!</definedName>
    <definedName name="Kraftwerke" localSheetId="155">#REF!</definedName>
    <definedName name="Kraftwerke" localSheetId="156">#REF!</definedName>
    <definedName name="Kraftwerke" localSheetId="157">#REF!</definedName>
    <definedName name="Kraftwerke" localSheetId="158">#REF!</definedName>
    <definedName name="Kraftwerke" localSheetId="159">#REF!</definedName>
    <definedName name="Kraftwerke" localSheetId="161">#REF!</definedName>
    <definedName name="Kraftwerke" localSheetId="162">#REF!</definedName>
    <definedName name="Kraftwerke" localSheetId="163">#REF!</definedName>
    <definedName name="Kraftwerke" localSheetId="175">#REF!</definedName>
    <definedName name="Kraftwerke" localSheetId="37">#REF!</definedName>
    <definedName name="Kraftwerke" localSheetId="176">#REF!</definedName>
    <definedName name="Kraftwerke" localSheetId="183">#REF!</definedName>
    <definedName name="Kraftwerke" localSheetId="184">#REF!</definedName>
    <definedName name="Kraftwerke" localSheetId="185">#REF!</definedName>
    <definedName name="Kraftwerke" localSheetId="186">#REF!</definedName>
    <definedName name="Kraftwerke" localSheetId="187">#REF!</definedName>
    <definedName name="Kraftwerke" localSheetId="190">#REF!</definedName>
    <definedName name="Kraftwerke" localSheetId="191">#REF!</definedName>
    <definedName name="Kraftwerke" localSheetId="192">#REF!</definedName>
    <definedName name="Kraftwerke" localSheetId="193">#REF!</definedName>
    <definedName name="Kraftwerke" localSheetId="196">#REF!</definedName>
    <definedName name="Kraftwerke" localSheetId="199">#REF!</definedName>
    <definedName name="Kraftwerke" localSheetId="202">#REF!</definedName>
    <definedName name="Kraftwerke" localSheetId="203">#REF!</definedName>
    <definedName name="Kraftwerke" localSheetId="204">#REF!</definedName>
    <definedName name="Kraftwerke" localSheetId="205">#REF!</definedName>
    <definedName name="Kraftwerke" localSheetId="40">#REF!</definedName>
    <definedName name="Kraftwerke" localSheetId="206">#REF!</definedName>
    <definedName name="Kraftwerke" localSheetId="207">#REF!</definedName>
    <definedName name="Kraftwerke" localSheetId="213">#REF!</definedName>
    <definedName name="Kraftwerke" localSheetId="45">#REF!</definedName>
    <definedName name="Kraftwerke" localSheetId="47">#REF!</definedName>
    <definedName name="Kraftwerke" localSheetId="48">#REF!</definedName>
    <definedName name="Kraftwerke" localSheetId="64">#REF!</definedName>
    <definedName name="Kraftwerke" localSheetId="65">#REF!</definedName>
    <definedName name="Kraftwerke" localSheetId="66">#REF!</definedName>
    <definedName name="Kraftwerke" localSheetId="67">#REF!</definedName>
    <definedName name="Kraftwerke" localSheetId="68">#REF!</definedName>
    <definedName name="Kraftwerke" localSheetId="69">#REF!</definedName>
    <definedName name="Kraftwerke" localSheetId="70">#REF!</definedName>
    <definedName name="Kraftwerke" localSheetId="71">#REF!</definedName>
    <definedName name="Kraftwerke" localSheetId="72">#REF!</definedName>
    <definedName name="Kraftwerke" localSheetId="6">#REF!</definedName>
    <definedName name="Kraftwerke" localSheetId="73">#REF!</definedName>
    <definedName name="Kraftwerke" localSheetId="74">#REF!</definedName>
    <definedName name="Kraftwerke" localSheetId="77">#REF!</definedName>
    <definedName name="Kraftwerke" localSheetId="78">#REF!</definedName>
    <definedName name="Kraftwerke" localSheetId="79">#REF!</definedName>
    <definedName name="Kraftwerke" localSheetId="80">#REF!</definedName>
    <definedName name="Kraftwerke" localSheetId="7">#REF!</definedName>
    <definedName name="Kraftwerke" localSheetId="85">#REF!</definedName>
    <definedName name="Kraftwerke" localSheetId="86">#REF!</definedName>
    <definedName name="Kraftwerke" localSheetId="87">#REF!</definedName>
    <definedName name="Kraftwerke" localSheetId="88">#REF!</definedName>
    <definedName name="Kraftwerke" localSheetId="90">#REF!</definedName>
    <definedName name="Kraftwerke" localSheetId="8">#REF!</definedName>
    <definedName name="Kraftwerke" localSheetId="94">#REF!</definedName>
    <definedName name="Kraftwerke" localSheetId="95">#REF!</definedName>
    <definedName name="Kraftwerke" localSheetId="96">#REF!</definedName>
    <definedName name="Kraftwerke" localSheetId="97">#REF!</definedName>
    <definedName name="Kraftwerke" localSheetId="100">#REF!</definedName>
    <definedName name="Kraftwerke" localSheetId="103">#REF!</definedName>
    <definedName name="Kraftwerke" localSheetId="107">#REF!</definedName>
    <definedName name="Kraftwerke" localSheetId="109">#REF!</definedName>
    <definedName name="Kraftwerke" localSheetId="110">#REF!</definedName>
    <definedName name="Kraftwerke" localSheetId="111">#REF!</definedName>
    <definedName name="Kraftwerke" localSheetId="112">#REF!</definedName>
    <definedName name="Kraftwerke" localSheetId="31">#REF!</definedName>
    <definedName name="Kraftwerke" localSheetId="113">#REF!</definedName>
    <definedName name="Kraftwerke" localSheetId="114">#REF!</definedName>
    <definedName name="Kraftwerke">#REF!</definedName>
    <definedName name="LeadReviewers" localSheetId="32">#REF!</definedName>
    <definedName name="LeadReviewers" localSheetId="33">#REF!</definedName>
    <definedName name="LeadReviewers" localSheetId="136">#REF!</definedName>
    <definedName name="LeadReviewers" localSheetId="140">#REF!</definedName>
    <definedName name="LeadReviewers" localSheetId="34">#REF!</definedName>
    <definedName name="LeadReviewers" localSheetId="154">#REF!</definedName>
    <definedName name="LeadReviewers" localSheetId="155">#REF!</definedName>
    <definedName name="LeadReviewers" localSheetId="156">#REF!</definedName>
    <definedName name="LeadReviewers" localSheetId="157">#REF!</definedName>
    <definedName name="LeadReviewers" localSheetId="158">#REF!</definedName>
    <definedName name="LeadReviewers" localSheetId="159">#REF!</definedName>
    <definedName name="LeadReviewers" localSheetId="161">#REF!</definedName>
    <definedName name="LeadReviewers" localSheetId="162">#REF!</definedName>
    <definedName name="LeadReviewers" localSheetId="163">#REF!</definedName>
    <definedName name="LeadReviewers" localSheetId="175">#REF!</definedName>
    <definedName name="LeadReviewers" localSheetId="37">#REF!</definedName>
    <definedName name="LeadReviewers" localSheetId="176">#REF!</definedName>
    <definedName name="LeadReviewers" localSheetId="183">#REF!</definedName>
    <definedName name="LeadReviewers" localSheetId="184">#REF!</definedName>
    <definedName name="LeadReviewers" localSheetId="185">#REF!</definedName>
    <definedName name="LeadReviewers" localSheetId="186">#REF!</definedName>
    <definedName name="LeadReviewers" localSheetId="187">#REF!</definedName>
    <definedName name="LeadReviewers" localSheetId="190">#REF!</definedName>
    <definedName name="LeadReviewers" localSheetId="191">#REF!</definedName>
    <definedName name="LeadReviewers" localSheetId="192">#REF!</definedName>
    <definedName name="LeadReviewers" localSheetId="193">#REF!</definedName>
    <definedName name="LeadReviewers" localSheetId="196">#REF!</definedName>
    <definedName name="LeadReviewers" localSheetId="199">#REF!</definedName>
    <definedName name="LeadReviewers" localSheetId="202">#REF!</definedName>
    <definedName name="LeadReviewers" localSheetId="203">#REF!</definedName>
    <definedName name="LeadReviewers" localSheetId="204">#REF!</definedName>
    <definedName name="LeadReviewers" localSheetId="205">#REF!</definedName>
    <definedName name="LeadReviewers" localSheetId="206">#REF!</definedName>
    <definedName name="LeadReviewers" localSheetId="207">#REF!</definedName>
    <definedName name="LeadReviewers" localSheetId="213">#REF!</definedName>
    <definedName name="LeadReviewers" localSheetId="45">#REF!</definedName>
    <definedName name="LeadReviewers" localSheetId="47">#REF!</definedName>
    <definedName name="LeadReviewers" localSheetId="48">#REF!</definedName>
    <definedName name="LeadReviewers" localSheetId="64">#REF!</definedName>
    <definedName name="LeadReviewers" localSheetId="65">#REF!</definedName>
    <definedName name="LeadReviewers" localSheetId="66">#REF!</definedName>
    <definedName name="LeadReviewers" localSheetId="67">#REF!</definedName>
    <definedName name="LeadReviewers" localSheetId="68">#REF!</definedName>
    <definedName name="LeadReviewers" localSheetId="69">#REF!</definedName>
    <definedName name="LeadReviewers" localSheetId="70">#REF!</definedName>
    <definedName name="LeadReviewers" localSheetId="71">#REF!</definedName>
    <definedName name="LeadReviewers" localSheetId="72">#REF!</definedName>
    <definedName name="LeadReviewers" localSheetId="6">#REF!</definedName>
    <definedName name="LeadReviewers" localSheetId="73">#REF!</definedName>
    <definedName name="LeadReviewers" localSheetId="74">#REF!</definedName>
    <definedName name="LeadReviewers" localSheetId="77">#REF!</definedName>
    <definedName name="LeadReviewers" localSheetId="78">#REF!</definedName>
    <definedName name="LeadReviewers" localSheetId="79">#REF!</definedName>
    <definedName name="LeadReviewers" localSheetId="80">#REF!</definedName>
    <definedName name="LeadReviewers" localSheetId="7">#REF!</definedName>
    <definedName name="LeadReviewers" localSheetId="87">#REF!</definedName>
    <definedName name="LeadReviewers" localSheetId="88">#REF!</definedName>
    <definedName name="LeadReviewers" localSheetId="8">#REF!</definedName>
    <definedName name="LeadReviewers" localSheetId="94">#REF!</definedName>
    <definedName name="LeadReviewers" localSheetId="95">#REF!</definedName>
    <definedName name="LeadReviewers" localSheetId="96">#REF!</definedName>
    <definedName name="LeadReviewers" localSheetId="97">#REF!</definedName>
    <definedName name="LeadReviewers" localSheetId="100">#REF!</definedName>
    <definedName name="LeadReviewers" localSheetId="103">#REF!</definedName>
    <definedName name="LeadReviewers" localSheetId="107">#REF!</definedName>
    <definedName name="LeadReviewers" localSheetId="109">#REF!</definedName>
    <definedName name="LeadReviewers" localSheetId="110">#REF!</definedName>
    <definedName name="LeadReviewers" localSheetId="111">#REF!</definedName>
    <definedName name="LeadReviewers" localSheetId="112">#REF!</definedName>
    <definedName name="LeadReviewers" localSheetId="31">#REF!</definedName>
    <definedName name="LeadReviewers" localSheetId="113">#REF!</definedName>
    <definedName name="LeadReviewers" localSheetId="114">#REF!</definedName>
    <definedName name="LeadReviewers">#REF!</definedName>
    <definedName name="N2O_GWP" localSheetId="134">[3]Index!$F$7</definedName>
    <definedName name="N2O_GWP" localSheetId="135">[3]Index!$F$7</definedName>
    <definedName name="N2O_GWP" localSheetId="137">[3]Index!$F$7</definedName>
    <definedName name="N2O_GWP" localSheetId="139">[3]Index!$F$7</definedName>
    <definedName name="N2O_GWP" localSheetId="140">[3]Index!$F$7</definedName>
    <definedName name="N2O_GWP" localSheetId="141">[3]Index!$F$7</definedName>
    <definedName name="N2O_GWP" localSheetId="154">[3]Index!$F$7</definedName>
    <definedName name="N2O_GWP" localSheetId="155">[3]Index!$F$7</definedName>
    <definedName name="N2O_GWP" localSheetId="156">[3]Index!$F$7</definedName>
    <definedName name="N2O_GWP" localSheetId="158">[3]Index!$F$7</definedName>
    <definedName name="N2O_GWP" localSheetId="159">[3]Index!$F$7</definedName>
    <definedName name="N2O_GWP" localSheetId="162">[3]Index!$F$7</definedName>
    <definedName name="N2O_GWP" localSheetId="163">[3]Index!$F$7</definedName>
    <definedName name="N2O_GWP" localSheetId="164">[3]Index!$F$7</definedName>
    <definedName name="N2O_GWP" localSheetId="85">[3]Index!$F$7</definedName>
    <definedName name="N2O_GWP" localSheetId="86">[3]Index!$F$7</definedName>
    <definedName name="N2O_GWP" localSheetId="90">[3]Index!$F$7</definedName>
    <definedName name="N2O_GWP">[3]Index!$F$7</definedName>
    <definedName name="NF3_GWP" localSheetId="134">[3]Index!$F$10</definedName>
    <definedName name="NF3_GWP" localSheetId="135">[3]Index!$F$10</definedName>
    <definedName name="NF3_GWP" localSheetId="137">[3]Index!$F$10</definedName>
    <definedName name="NF3_GWP" localSheetId="139">[3]Index!$F$10</definedName>
    <definedName name="NF3_GWP" localSheetId="140">[3]Index!$F$10</definedName>
    <definedName name="NF3_GWP" localSheetId="141">[3]Index!$F$10</definedName>
    <definedName name="NF3_GWP" localSheetId="154">[3]Index!$F$10</definedName>
    <definedName name="NF3_GWP" localSheetId="155">[3]Index!$F$10</definedName>
    <definedName name="NF3_GWP" localSheetId="156">[3]Index!$F$10</definedName>
    <definedName name="NF3_GWP" localSheetId="158">[3]Index!$F$10</definedName>
    <definedName name="NF3_GWP" localSheetId="159">[3]Index!$F$10</definedName>
    <definedName name="NF3_GWP" localSheetId="162">[3]Index!$F$10</definedName>
    <definedName name="NF3_GWP" localSheetId="163">[3]Index!$F$10</definedName>
    <definedName name="NF3_GWP" localSheetId="164">[3]Index!$F$10</definedName>
    <definedName name="NF3_GWP" localSheetId="85">[3]Index!$F$10</definedName>
    <definedName name="NF3_GWP" localSheetId="86">[3]Index!$F$10</definedName>
    <definedName name="NF3_GWP" localSheetId="90">[3]Index!$F$10</definedName>
    <definedName name="NF3_GWP">[3]Index!$F$10</definedName>
    <definedName name="Périmètre" localSheetId="32">[2]générique!#REF!</definedName>
    <definedName name="Périmètre" localSheetId="33">[2]générique!#REF!</definedName>
    <definedName name="Périmètre" localSheetId="136">[2]générique!#REF!</definedName>
    <definedName name="Périmètre" localSheetId="140">[2]générique!#REF!</definedName>
    <definedName name="Périmètre" localSheetId="34">[2]générique!#REF!</definedName>
    <definedName name="Périmètre" localSheetId="154">[2]générique!#REF!</definedName>
    <definedName name="Périmètre" localSheetId="155">[2]générique!#REF!</definedName>
    <definedName name="Périmètre" localSheetId="156">[2]générique!#REF!</definedName>
    <definedName name="Périmètre" localSheetId="157">[2]générique!#REF!</definedName>
    <definedName name="Périmètre" localSheetId="158">[2]générique!#REF!</definedName>
    <definedName name="Périmètre" localSheetId="159">[2]générique!#REF!</definedName>
    <definedName name="Périmètre" localSheetId="161">[2]générique!#REF!</definedName>
    <definedName name="Périmètre" localSheetId="162">[2]générique!#REF!</definedName>
    <definedName name="Périmètre" localSheetId="163">[2]générique!#REF!</definedName>
    <definedName name="Périmètre" localSheetId="175">[2]générique!#REF!</definedName>
    <definedName name="Périmètre" localSheetId="37">[2]générique!#REF!</definedName>
    <definedName name="Périmètre" localSheetId="176">[2]générique!#REF!</definedName>
    <definedName name="Périmètre" localSheetId="183">[2]générique!#REF!</definedName>
    <definedName name="Périmètre" localSheetId="184">[2]générique!#REF!</definedName>
    <definedName name="Périmètre" localSheetId="185">[2]générique!#REF!</definedName>
    <definedName name="Périmètre" localSheetId="186">[2]générique!#REF!</definedName>
    <definedName name="Périmètre" localSheetId="187">[2]générique!#REF!</definedName>
    <definedName name="Périmètre" localSheetId="190">[2]générique!#REF!</definedName>
    <definedName name="Périmètre" localSheetId="191">[2]générique!#REF!</definedName>
    <definedName name="Périmètre" localSheetId="192">[2]générique!#REF!</definedName>
    <definedName name="Périmètre" localSheetId="193">[2]générique!#REF!</definedName>
    <definedName name="Périmètre" localSheetId="196">[2]générique!#REF!</definedName>
    <definedName name="Périmètre" localSheetId="199">[2]générique!#REF!</definedName>
    <definedName name="Périmètre" localSheetId="202">[2]générique!#REF!</definedName>
    <definedName name="Périmètre" localSheetId="203">[2]générique!#REF!</definedName>
    <definedName name="Périmètre" localSheetId="204">[2]générique!#REF!</definedName>
    <definedName name="Périmètre" localSheetId="205">[2]générique!#REF!</definedName>
    <definedName name="Périmètre" localSheetId="206">[2]générique!#REF!</definedName>
    <definedName name="Périmètre" localSheetId="207">[2]générique!#REF!</definedName>
    <definedName name="Périmètre" localSheetId="213">[2]générique!#REF!</definedName>
    <definedName name="Périmètre" localSheetId="45">[2]générique!#REF!</definedName>
    <definedName name="Périmètre" localSheetId="47">[2]générique!#REF!</definedName>
    <definedName name="Périmètre" localSheetId="48">[2]générique!#REF!</definedName>
    <definedName name="Périmètre" localSheetId="64">[2]générique!#REF!</definedName>
    <definedName name="Périmètre" localSheetId="65">[2]générique!#REF!</definedName>
    <definedName name="Périmètre" localSheetId="66">[2]générique!#REF!</definedName>
    <definedName name="Périmètre" localSheetId="67">[2]générique!#REF!</definedName>
    <definedName name="Périmètre" localSheetId="68">[2]générique!#REF!</definedName>
    <definedName name="Périmètre" localSheetId="69">[2]générique!#REF!</definedName>
    <definedName name="Périmètre" localSheetId="70">[2]générique!#REF!</definedName>
    <definedName name="Périmètre" localSheetId="71">[2]générique!#REF!</definedName>
    <definedName name="Périmètre" localSheetId="72">[2]générique!#REF!</definedName>
    <definedName name="Périmètre" localSheetId="6">[2]générique!#REF!</definedName>
    <definedName name="Périmètre" localSheetId="73">[2]générique!#REF!</definedName>
    <definedName name="Périmètre" localSheetId="74">[2]générique!#REF!</definedName>
    <definedName name="Périmètre" localSheetId="77">[2]générique!#REF!</definedName>
    <definedName name="Périmètre" localSheetId="78">[2]générique!#REF!</definedName>
    <definedName name="Périmètre" localSheetId="79">[2]générique!#REF!</definedName>
    <definedName name="Périmètre" localSheetId="80">[2]générique!#REF!</definedName>
    <definedName name="Périmètre" localSheetId="7">[2]générique!#REF!</definedName>
    <definedName name="Périmètre" localSheetId="87">[2]générique!#REF!</definedName>
    <definedName name="Périmètre" localSheetId="88">[2]générique!#REF!</definedName>
    <definedName name="Périmètre" localSheetId="8">[2]générique!#REF!</definedName>
    <definedName name="Périmètre" localSheetId="94">[2]générique!#REF!</definedName>
    <definedName name="Périmètre" localSheetId="95">[2]générique!#REF!</definedName>
    <definedName name="Périmètre" localSheetId="96">[2]générique!#REF!</definedName>
    <definedName name="Périmètre" localSheetId="97">[2]générique!#REF!</definedName>
    <definedName name="Périmètre" localSheetId="100">[2]générique!#REF!</definedName>
    <definedName name="Périmètre" localSheetId="103">[2]générique!#REF!</definedName>
    <definedName name="Périmètre" localSheetId="107">[2]générique!#REF!</definedName>
    <definedName name="Périmètre" localSheetId="109">[2]générique!#REF!</definedName>
    <definedName name="Périmètre" localSheetId="110">[2]générique!#REF!</definedName>
    <definedName name="Périmètre" localSheetId="111">[2]générique!#REF!</definedName>
    <definedName name="Périmètre" localSheetId="112">[2]générique!#REF!</definedName>
    <definedName name="Périmètre" localSheetId="31">[2]générique!#REF!</definedName>
    <definedName name="Périmètre" localSheetId="113">[2]générique!#REF!</definedName>
    <definedName name="Périmètre" localSheetId="114">[2]générique!#REF!</definedName>
    <definedName name="Périmètre">[2]générique!#REF!</definedName>
    <definedName name="Plants_First_Last">[1]Aux!$P$2:$R$32</definedName>
    <definedName name="RAS_fuels">[1]IS!$I$4:$I$33</definedName>
    <definedName name="RAS_results_CH">[1]CH!$I$4:$AG$33</definedName>
    <definedName name="RAS_results_IS">[1]IS!$I$4:$T$33</definedName>
    <definedName name="RAS_results_NF">[1]NF!$I$4:$BP$33</definedName>
    <definedName name="RAS_results_NMM">[1]NMM!$I$4:$AS$33</definedName>
    <definedName name="RAS_results_Others">[1]Others!$I$4:$BI$33</definedName>
    <definedName name="RAS_results_PP">[1]PP!$I$4:$AA$33</definedName>
    <definedName name="RAS_uses_CH">[1]CH!$I$4:$AG$4</definedName>
    <definedName name="RAS_uses_IS">[1]IS!$I$4:$T$4</definedName>
    <definedName name="RAS_uses_NF">[1]NF!$I$4:$BP$4</definedName>
    <definedName name="RAS_uses_NMM">[1]NMM!$I$4:$AS$4</definedName>
    <definedName name="RAS_uses_Others">[1]Others!$I$4:$BI$4</definedName>
    <definedName name="RAS_uses_PP">[1]PP!$I$4:$AA$4</definedName>
    <definedName name="reerea" localSheetId="175">[2]générique!#REF!</definedName>
    <definedName name="reerea" localSheetId="196">[2]générique!#REF!</definedName>
    <definedName name="reerea" localSheetId="199">[2]générique!#REF!</definedName>
    <definedName name="reerea" localSheetId="6">[2]générique!#REF!</definedName>
    <definedName name="reerea" localSheetId="7">[2]générique!#REF!</definedName>
    <definedName name="reerea">[2]générique!#REF!</definedName>
    <definedName name="rsngvstw" localSheetId="32">#REF!</definedName>
    <definedName name="rsngvstw" localSheetId="33">#REF!</definedName>
    <definedName name="rsngvstw" localSheetId="136">#REF!</definedName>
    <definedName name="rsngvstw" localSheetId="140">#REF!</definedName>
    <definedName name="rsngvstw" localSheetId="34">#REF!</definedName>
    <definedName name="rsngvstw" localSheetId="154">#REF!</definedName>
    <definedName name="rsngvstw" localSheetId="155">#REF!</definedName>
    <definedName name="rsngvstw" localSheetId="156">#REF!</definedName>
    <definedName name="rsngvstw" localSheetId="157">#REF!</definedName>
    <definedName name="rsngvstw" localSheetId="158">#REF!</definedName>
    <definedName name="rsngvstw" localSheetId="159">#REF!</definedName>
    <definedName name="rsngvstw" localSheetId="161">#REF!</definedName>
    <definedName name="rsngvstw" localSheetId="162">#REF!</definedName>
    <definedName name="rsngvstw" localSheetId="163">#REF!</definedName>
    <definedName name="rsngvstw" localSheetId="175">#REF!</definedName>
    <definedName name="rsngvstw" localSheetId="37">#REF!</definedName>
    <definedName name="rsngvstw" localSheetId="176">#REF!</definedName>
    <definedName name="rsngvstw" localSheetId="183">#REF!</definedName>
    <definedName name="rsngvstw" localSheetId="184">#REF!</definedName>
    <definedName name="rsngvstw" localSheetId="185">#REF!</definedName>
    <definedName name="rsngvstw" localSheetId="186">#REF!</definedName>
    <definedName name="rsngvstw" localSheetId="187">#REF!</definedName>
    <definedName name="rsngvstw" localSheetId="190">#REF!</definedName>
    <definedName name="rsngvstw" localSheetId="191">#REF!</definedName>
    <definedName name="rsngvstw" localSheetId="192">#REF!</definedName>
    <definedName name="rsngvstw" localSheetId="193">#REF!</definedName>
    <definedName name="rsngvstw" localSheetId="196">#REF!</definedName>
    <definedName name="rsngvstw" localSheetId="199">#REF!</definedName>
    <definedName name="rsngvstw" localSheetId="202">#REF!</definedName>
    <definedName name="rsngvstw" localSheetId="203">#REF!</definedName>
    <definedName name="rsngvstw" localSheetId="204">#REF!</definedName>
    <definedName name="rsngvstw" localSheetId="205">#REF!</definedName>
    <definedName name="rsngvstw" localSheetId="40">#REF!</definedName>
    <definedName name="rsngvstw" localSheetId="206">#REF!</definedName>
    <definedName name="rsngvstw" localSheetId="207">#REF!</definedName>
    <definedName name="rsngvstw" localSheetId="213">#REF!</definedName>
    <definedName name="rsngvstw" localSheetId="45">#REF!</definedName>
    <definedName name="rsngvstw" localSheetId="47">#REF!</definedName>
    <definedName name="rsngvstw" localSheetId="48">#REF!</definedName>
    <definedName name="rsngvstw" localSheetId="64">#REF!</definedName>
    <definedName name="rsngvstw" localSheetId="65">#REF!</definedName>
    <definedName name="rsngvstw" localSheetId="66">#REF!</definedName>
    <definedName name="rsngvstw" localSheetId="67">#REF!</definedName>
    <definedName name="rsngvstw" localSheetId="68">#REF!</definedName>
    <definedName name="rsngvstw" localSheetId="69">#REF!</definedName>
    <definedName name="rsngvstw" localSheetId="70">#REF!</definedName>
    <definedName name="rsngvstw" localSheetId="71">#REF!</definedName>
    <definedName name="rsngvstw" localSheetId="72">#REF!</definedName>
    <definedName name="rsngvstw" localSheetId="6">#REF!</definedName>
    <definedName name="rsngvstw" localSheetId="73">#REF!</definedName>
    <definedName name="rsngvstw" localSheetId="74">#REF!</definedName>
    <definedName name="rsngvstw" localSheetId="77">#REF!</definedName>
    <definedName name="rsngvstw" localSheetId="78">#REF!</definedName>
    <definedName name="rsngvstw" localSheetId="79">#REF!</definedName>
    <definedName name="rsngvstw" localSheetId="80">#REF!</definedName>
    <definedName name="rsngvstw" localSheetId="7">#REF!</definedName>
    <definedName name="rsngvstw" localSheetId="87">#REF!</definedName>
    <definedName name="rsngvstw" localSheetId="88">#REF!</definedName>
    <definedName name="rsngvstw" localSheetId="8">#REF!</definedName>
    <definedName name="rsngvstw" localSheetId="94">#REF!</definedName>
    <definedName name="rsngvstw" localSheetId="95">#REF!</definedName>
    <definedName name="rsngvstw" localSheetId="96">#REF!</definedName>
    <definedName name="rsngvstw" localSheetId="97">#REF!</definedName>
    <definedName name="rsngvstw" localSheetId="100">#REF!</definedName>
    <definedName name="rsngvstw" localSheetId="103">#REF!</definedName>
    <definedName name="rsngvstw" localSheetId="107">#REF!</definedName>
    <definedName name="rsngvstw" localSheetId="109">#REF!</definedName>
    <definedName name="rsngvstw" localSheetId="110">#REF!</definedName>
    <definedName name="rsngvstw" localSheetId="111">#REF!</definedName>
    <definedName name="rsngvstw" localSheetId="112">#REF!</definedName>
    <definedName name="rsngvstw" localSheetId="31">#REF!</definedName>
    <definedName name="rsngvstw" localSheetId="113">#REF!</definedName>
    <definedName name="rsngvstw" localSheetId="114">#REF!</definedName>
    <definedName name="rsngvstw">#REF!</definedName>
    <definedName name="SectorExperts" localSheetId="32">#REF!</definedName>
    <definedName name="SectorExperts" localSheetId="33">#REF!</definedName>
    <definedName name="SectorExperts" localSheetId="136">#REF!</definedName>
    <definedName name="SectorExperts" localSheetId="140">#REF!</definedName>
    <definedName name="SectorExperts" localSheetId="34">#REF!</definedName>
    <definedName name="SectorExperts" localSheetId="154">#REF!</definedName>
    <definedName name="SectorExperts" localSheetId="155">#REF!</definedName>
    <definedName name="SectorExperts" localSheetId="156">#REF!</definedName>
    <definedName name="SectorExperts" localSheetId="157">#REF!</definedName>
    <definedName name="SectorExperts" localSheetId="158">#REF!</definedName>
    <definedName name="SectorExperts" localSheetId="159">#REF!</definedName>
    <definedName name="SectorExperts" localSheetId="161">#REF!</definedName>
    <definedName name="SectorExperts" localSheetId="162">#REF!</definedName>
    <definedName name="SectorExperts" localSheetId="163">#REF!</definedName>
    <definedName name="SectorExperts" localSheetId="175">#REF!</definedName>
    <definedName name="SectorExperts" localSheetId="37">#REF!</definedName>
    <definedName name="SectorExperts" localSheetId="176">#REF!</definedName>
    <definedName name="SectorExperts" localSheetId="183">#REF!</definedName>
    <definedName name="SectorExperts" localSheetId="184">#REF!</definedName>
    <definedName name="SectorExperts" localSheetId="185">#REF!</definedName>
    <definedName name="SectorExperts" localSheetId="186">#REF!</definedName>
    <definedName name="SectorExperts" localSheetId="187">#REF!</definedName>
    <definedName name="SectorExperts" localSheetId="190">#REF!</definedName>
    <definedName name="SectorExperts" localSheetId="191">#REF!</definedName>
    <definedName name="SectorExperts" localSheetId="192">#REF!</definedName>
    <definedName name="SectorExperts" localSheetId="193">#REF!</definedName>
    <definedName name="SectorExperts" localSheetId="196">#REF!</definedName>
    <definedName name="SectorExperts" localSheetId="199">#REF!</definedName>
    <definedName name="SectorExperts" localSheetId="202">#REF!</definedName>
    <definedName name="SectorExperts" localSheetId="203">#REF!</definedName>
    <definedName name="SectorExperts" localSheetId="204">#REF!</definedName>
    <definedName name="SectorExperts" localSheetId="205">#REF!</definedName>
    <definedName name="SectorExperts" localSheetId="206">#REF!</definedName>
    <definedName name="SectorExperts" localSheetId="207">#REF!</definedName>
    <definedName name="SectorExperts" localSheetId="213">#REF!</definedName>
    <definedName name="SectorExperts" localSheetId="45">#REF!</definedName>
    <definedName name="SectorExperts" localSheetId="47">#REF!</definedName>
    <definedName name="SectorExperts" localSheetId="48">#REF!</definedName>
    <definedName name="SectorExperts" localSheetId="64">#REF!</definedName>
    <definedName name="SectorExperts" localSheetId="65">#REF!</definedName>
    <definedName name="SectorExperts" localSheetId="66">#REF!</definedName>
    <definedName name="SectorExperts" localSheetId="67">#REF!</definedName>
    <definedName name="SectorExperts" localSheetId="68">#REF!</definedName>
    <definedName name="SectorExperts" localSheetId="69">#REF!</definedName>
    <definedName name="SectorExperts" localSheetId="70">#REF!</definedName>
    <definedName name="SectorExperts" localSheetId="71">#REF!</definedName>
    <definedName name="SectorExperts" localSheetId="72">#REF!</definedName>
    <definedName name="SectorExperts" localSheetId="6">#REF!</definedName>
    <definedName name="SectorExperts" localSheetId="73">#REF!</definedName>
    <definedName name="SectorExperts" localSheetId="74">#REF!</definedName>
    <definedName name="SectorExperts" localSheetId="77">#REF!</definedName>
    <definedName name="SectorExperts" localSheetId="78">#REF!</definedName>
    <definedName name="SectorExperts" localSheetId="79">#REF!</definedName>
    <definedName name="SectorExperts" localSheetId="80">#REF!</definedName>
    <definedName name="SectorExperts" localSheetId="7">#REF!</definedName>
    <definedName name="SectorExperts" localSheetId="87">#REF!</definedName>
    <definedName name="SectorExperts" localSheetId="88">#REF!</definedName>
    <definedName name="SectorExperts" localSheetId="8">#REF!</definedName>
    <definedName name="SectorExperts" localSheetId="94">#REF!</definedName>
    <definedName name="SectorExperts" localSheetId="95">#REF!</definedName>
    <definedName name="SectorExperts" localSheetId="96">#REF!</definedName>
    <definedName name="SectorExperts" localSheetId="97">#REF!</definedName>
    <definedName name="SectorExperts" localSheetId="100">#REF!</definedName>
    <definedName name="SectorExperts" localSheetId="103">#REF!</definedName>
    <definedName name="SectorExperts" localSheetId="107">#REF!</definedName>
    <definedName name="SectorExperts" localSheetId="109">#REF!</definedName>
    <definedName name="SectorExperts" localSheetId="110">#REF!</definedName>
    <definedName name="SectorExperts" localSheetId="111">#REF!</definedName>
    <definedName name="SectorExperts" localSheetId="112">#REF!</definedName>
    <definedName name="SectorExperts" localSheetId="31">#REF!</definedName>
    <definedName name="SectorExperts" localSheetId="113">#REF!</definedName>
    <definedName name="SectorExperts" localSheetId="114">#REF!</definedName>
    <definedName name="SectorExperts">#REF!</definedName>
    <definedName name="Sectors" localSheetId="32">#REF!</definedName>
    <definedName name="Sectors" localSheetId="33">#REF!</definedName>
    <definedName name="Sectors" localSheetId="136">#REF!</definedName>
    <definedName name="Sectors" localSheetId="140">#REF!</definedName>
    <definedName name="Sectors" localSheetId="34">#REF!</definedName>
    <definedName name="Sectors" localSheetId="154">#REF!</definedName>
    <definedName name="Sectors" localSheetId="155">#REF!</definedName>
    <definedName name="Sectors" localSheetId="156">#REF!</definedName>
    <definedName name="Sectors" localSheetId="157">#REF!</definedName>
    <definedName name="Sectors" localSheetId="158">#REF!</definedName>
    <definedName name="Sectors" localSheetId="159">#REF!</definedName>
    <definedName name="Sectors" localSheetId="161">#REF!</definedName>
    <definedName name="Sectors" localSheetId="162">#REF!</definedName>
    <definedName name="Sectors" localSheetId="163">#REF!</definedName>
    <definedName name="Sectors" localSheetId="175">#REF!</definedName>
    <definedName name="Sectors" localSheetId="37">#REF!</definedName>
    <definedName name="Sectors" localSheetId="176">#REF!</definedName>
    <definedName name="Sectors" localSheetId="183">#REF!</definedName>
    <definedName name="Sectors" localSheetId="184">#REF!</definedName>
    <definedName name="Sectors" localSheetId="185">#REF!</definedName>
    <definedName name="Sectors" localSheetId="186">#REF!</definedName>
    <definedName name="Sectors" localSheetId="187">#REF!</definedName>
    <definedName name="Sectors" localSheetId="190">#REF!</definedName>
    <definedName name="Sectors" localSheetId="191">#REF!</definedName>
    <definedName name="Sectors" localSheetId="192">#REF!</definedName>
    <definedName name="Sectors" localSheetId="193">#REF!</definedName>
    <definedName name="Sectors" localSheetId="196">#REF!</definedName>
    <definedName name="Sectors" localSheetId="199">#REF!</definedName>
    <definedName name="Sectors" localSheetId="202">#REF!</definedName>
    <definedName name="Sectors" localSheetId="203">#REF!</definedName>
    <definedName name="Sectors" localSheetId="204">#REF!</definedName>
    <definedName name="Sectors" localSheetId="205">#REF!</definedName>
    <definedName name="Sectors" localSheetId="206">#REF!</definedName>
    <definedName name="Sectors" localSheetId="207">#REF!</definedName>
    <definedName name="Sectors" localSheetId="213">#REF!</definedName>
    <definedName name="Sectors" localSheetId="45">#REF!</definedName>
    <definedName name="Sectors" localSheetId="47">#REF!</definedName>
    <definedName name="Sectors" localSheetId="48">#REF!</definedName>
    <definedName name="Sectors" localSheetId="64">#REF!</definedName>
    <definedName name="Sectors" localSheetId="65">#REF!</definedName>
    <definedName name="Sectors" localSheetId="66">#REF!</definedName>
    <definedName name="Sectors" localSheetId="67">#REF!</definedName>
    <definedName name="Sectors" localSheetId="68">#REF!</definedName>
    <definedName name="Sectors" localSheetId="69">#REF!</definedName>
    <definedName name="Sectors" localSheetId="70">#REF!</definedName>
    <definedName name="Sectors" localSheetId="71">#REF!</definedName>
    <definedName name="Sectors" localSheetId="72">#REF!</definedName>
    <definedName name="Sectors" localSheetId="6">#REF!</definedName>
    <definedName name="Sectors" localSheetId="73">#REF!</definedName>
    <definedName name="Sectors" localSheetId="74">#REF!</definedName>
    <definedName name="Sectors" localSheetId="77">#REF!</definedName>
    <definedName name="Sectors" localSheetId="78">#REF!</definedName>
    <definedName name="Sectors" localSheetId="79">#REF!</definedName>
    <definedName name="Sectors" localSheetId="80">#REF!</definedName>
    <definedName name="Sectors" localSheetId="7">#REF!</definedName>
    <definedName name="Sectors" localSheetId="87">#REF!</definedName>
    <definedName name="Sectors" localSheetId="88">#REF!</definedName>
    <definedName name="Sectors" localSheetId="8">#REF!</definedName>
    <definedName name="Sectors" localSheetId="94">#REF!</definedName>
    <definedName name="Sectors" localSheetId="95">#REF!</definedName>
    <definedName name="Sectors" localSheetId="96">#REF!</definedName>
    <definedName name="Sectors" localSheetId="97">#REF!</definedName>
    <definedName name="Sectors" localSheetId="100">#REF!</definedName>
    <definedName name="Sectors" localSheetId="103">#REF!</definedName>
    <definedName name="Sectors" localSheetId="107">#REF!</definedName>
    <definedName name="Sectors" localSheetId="109">#REF!</definedName>
    <definedName name="Sectors" localSheetId="110">#REF!</definedName>
    <definedName name="Sectors" localSheetId="111">#REF!</definedName>
    <definedName name="Sectors" localSheetId="112">#REF!</definedName>
    <definedName name="Sectors" localSheetId="31">#REF!</definedName>
    <definedName name="Sectors" localSheetId="113">#REF!</definedName>
    <definedName name="Sectors" localSheetId="114">#REF!</definedName>
    <definedName name="Sectors">#REF!</definedName>
    <definedName name="sectors_mp">[1]Aux!$A$2:$B$32</definedName>
    <definedName name="SF6_GWP" localSheetId="134">[3]Index!$F$9</definedName>
    <definedName name="SF6_GWP" localSheetId="135">[3]Index!$F$9</definedName>
    <definedName name="SF6_GWP" localSheetId="137">[3]Index!$F$9</definedName>
    <definedName name="SF6_GWP" localSheetId="139">[3]Index!$F$9</definedName>
    <definedName name="SF6_GWP" localSheetId="140">[3]Index!$F$9</definedName>
    <definedName name="SF6_GWP" localSheetId="141">[3]Index!$F$9</definedName>
    <definedName name="SF6_GWP" localSheetId="154">[3]Index!$F$9</definedName>
    <definedName name="SF6_GWP" localSheetId="155">[3]Index!$F$9</definedName>
    <definedName name="SF6_GWP" localSheetId="156">[3]Index!$F$9</definedName>
    <definedName name="SF6_GWP" localSheetId="158">[3]Index!$F$9</definedName>
    <definedName name="SF6_GWP" localSheetId="159">[3]Index!$F$9</definedName>
    <definedName name="SF6_GWP" localSheetId="162">[3]Index!$F$9</definedName>
    <definedName name="SF6_GWP" localSheetId="163">[3]Index!$F$9</definedName>
    <definedName name="SF6_GWP" localSheetId="164">[3]Index!$F$9</definedName>
    <definedName name="SF6_GWP" localSheetId="85">[3]Index!$F$9</definedName>
    <definedName name="SF6_GWP" localSheetId="86">[3]Index!$F$9</definedName>
    <definedName name="SF6_GWP" localSheetId="90">[3]Index!$F$9</definedName>
    <definedName name="SF6_GWP">[3]Index!$F$9</definedName>
    <definedName name="ssbfds" localSheetId="175">#REF!</definedName>
    <definedName name="ssbfds" localSheetId="196">#REF!</definedName>
    <definedName name="ssbfds" localSheetId="199">#REF!</definedName>
    <definedName name="ssbfds" localSheetId="6">#REF!</definedName>
    <definedName name="ssbfds" localSheetId="7">#REF!</definedName>
    <definedName name="ssbfds">#REF!</definedName>
    <definedName name="SteamIntensity">[1]Steam_per_Act!$A$3:$C$34</definedName>
    <definedName name="SteamShares">[1]SteamShares!$F$4:$F$30</definedName>
    <definedName name="techs">'[4]2070_aux'!$C$33:$C$52</definedName>
    <definedName name="ThresholdValues" localSheetId="32">#REF!</definedName>
    <definedName name="ThresholdValues" localSheetId="33">#REF!</definedName>
    <definedName name="ThresholdValues" localSheetId="136">#REF!</definedName>
    <definedName name="ThresholdValues" localSheetId="140">#REF!</definedName>
    <definedName name="ThresholdValues" localSheetId="34">#REF!</definedName>
    <definedName name="ThresholdValues" localSheetId="154">#REF!</definedName>
    <definedName name="ThresholdValues" localSheetId="155">#REF!</definedName>
    <definedName name="ThresholdValues" localSheetId="156">#REF!</definedName>
    <definedName name="ThresholdValues" localSheetId="157">#REF!</definedName>
    <definedName name="ThresholdValues" localSheetId="158">#REF!</definedName>
    <definedName name="ThresholdValues" localSheetId="159">#REF!</definedName>
    <definedName name="ThresholdValues" localSheetId="161">#REF!</definedName>
    <definedName name="ThresholdValues" localSheetId="162">#REF!</definedName>
    <definedName name="ThresholdValues" localSheetId="163">#REF!</definedName>
    <definedName name="ThresholdValues" localSheetId="175">#REF!</definedName>
    <definedName name="ThresholdValues" localSheetId="37">#REF!</definedName>
    <definedName name="ThresholdValues" localSheetId="176">#REF!</definedName>
    <definedName name="ThresholdValues" localSheetId="183">#REF!</definedName>
    <definedName name="ThresholdValues" localSheetId="184">#REF!</definedName>
    <definedName name="ThresholdValues" localSheetId="185">#REF!</definedName>
    <definedName name="ThresholdValues" localSheetId="186">#REF!</definedName>
    <definedName name="ThresholdValues" localSheetId="187">#REF!</definedName>
    <definedName name="ThresholdValues" localSheetId="190">#REF!</definedName>
    <definedName name="ThresholdValues" localSheetId="191">#REF!</definedName>
    <definedName name="ThresholdValues" localSheetId="192">#REF!</definedName>
    <definedName name="ThresholdValues" localSheetId="193">#REF!</definedName>
    <definedName name="ThresholdValues" localSheetId="196">#REF!</definedName>
    <definedName name="ThresholdValues" localSheetId="199">#REF!</definedName>
    <definedName name="ThresholdValues" localSheetId="202">#REF!</definedName>
    <definedName name="ThresholdValues" localSheetId="203">#REF!</definedName>
    <definedName name="ThresholdValues" localSheetId="204">#REF!</definedName>
    <definedName name="ThresholdValues" localSheetId="205">#REF!</definedName>
    <definedName name="ThresholdValues" localSheetId="206">#REF!</definedName>
    <definedName name="ThresholdValues" localSheetId="207">#REF!</definedName>
    <definedName name="ThresholdValues" localSheetId="213">#REF!</definedName>
    <definedName name="ThresholdValues" localSheetId="45">#REF!</definedName>
    <definedName name="ThresholdValues" localSheetId="47">#REF!</definedName>
    <definedName name="ThresholdValues" localSheetId="48">#REF!</definedName>
    <definedName name="ThresholdValues" localSheetId="64">#REF!</definedName>
    <definedName name="ThresholdValues" localSheetId="65">#REF!</definedName>
    <definedName name="ThresholdValues" localSheetId="66">#REF!</definedName>
    <definedName name="ThresholdValues" localSheetId="67">#REF!</definedName>
    <definedName name="ThresholdValues" localSheetId="68">#REF!</definedName>
    <definedName name="ThresholdValues" localSheetId="69">#REF!</definedName>
    <definedName name="ThresholdValues" localSheetId="70">#REF!</definedName>
    <definedName name="ThresholdValues" localSheetId="71">#REF!</definedName>
    <definedName name="ThresholdValues" localSheetId="72">#REF!</definedName>
    <definedName name="ThresholdValues" localSheetId="6">#REF!</definedName>
    <definedName name="ThresholdValues" localSheetId="73">#REF!</definedName>
    <definedName name="ThresholdValues" localSheetId="74">#REF!</definedName>
    <definedName name="ThresholdValues" localSheetId="77">#REF!</definedName>
    <definedName name="ThresholdValues" localSheetId="78">#REF!</definedName>
    <definedName name="ThresholdValues" localSheetId="79">#REF!</definedName>
    <definedName name="ThresholdValues" localSheetId="80">#REF!</definedName>
    <definedName name="ThresholdValues" localSheetId="7">#REF!</definedName>
    <definedName name="ThresholdValues" localSheetId="87">#REF!</definedName>
    <definedName name="ThresholdValues" localSheetId="88">#REF!</definedName>
    <definedName name="ThresholdValues" localSheetId="8">#REF!</definedName>
    <definedName name="ThresholdValues" localSheetId="94">#REF!</definedName>
    <definedName name="ThresholdValues" localSheetId="95">#REF!</definedName>
    <definedName name="ThresholdValues" localSheetId="96">#REF!</definedName>
    <definedName name="ThresholdValues" localSheetId="97">#REF!</definedName>
    <definedName name="ThresholdValues" localSheetId="100">#REF!</definedName>
    <definedName name="ThresholdValues" localSheetId="103">#REF!</definedName>
    <definedName name="ThresholdValues" localSheetId="107">#REF!</definedName>
    <definedName name="ThresholdValues" localSheetId="109">#REF!</definedName>
    <definedName name="ThresholdValues" localSheetId="110">#REF!</definedName>
    <definedName name="ThresholdValues" localSheetId="111">#REF!</definedName>
    <definedName name="ThresholdValues" localSheetId="112">#REF!</definedName>
    <definedName name="ThresholdValues" localSheetId="31">#REF!</definedName>
    <definedName name="ThresholdValues" localSheetId="113">#REF!</definedName>
    <definedName name="ThresholdValues" localSheetId="114">#REF!</definedName>
    <definedName name="ThresholdValues">#REF!</definedName>
    <definedName name="USes_mp">[1]Aux!$K$2:$L$300</definedName>
    <definedName name="vae" localSheetId="175">[2]générique!#REF!</definedName>
    <definedName name="vae" localSheetId="196">[2]générique!#REF!</definedName>
    <definedName name="vae" localSheetId="199">[2]générique!#REF!</definedName>
    <definedName name="vae" localSheetId="6">[2]générique!#REF!</definedName>
    <definedName name="vae" localSheetId="7">[2]générique!#REF!</definedName>
    <definedName name="vae">[2]générique!#REF!</definedName>
    <definedName name="var" localSheetId="175">[2]générique!#REF!</definedName>
    <definedName name="var" localSheetId="196">[2]générique!#REF!</definedName>
    <definedName name="var" localSheetId="199">[2]générique!#REF!</definedName>
    <definedName name="var" localSheetId="6">[2]générique!#REF!</definedName>
    <definedName name="var" localSheetId="7">[2]générique!#REF!</definedName>
    <definedName name="var">[2]générique!#REF!</definedName>
    <definedName name="vrea" localSheetId="175">#REF!</definedName>
    <definedName name="vrea" localSheetId="196">#REF!</definedName>
    <definedName name="vrea" localSheetId="199">#REF!</definedName>
    <definedName name="vrea" localSheetId="6">#REF!</definedName>
    <definedName name="vrea" localSheetId="7">#REF!</definedName>
    <definedName name="vrea">#REF!</definedName>
    <definedName name="vs" localSheetId="175">#REF!</definedName>
    <definedName name="vs" localSheetId="196">#REF!</definedName>
    <definedName name="vs" localSheetId="199">#REF!</definedName>
    <definedName name="vs" localSheetId="6">#REF!</definedName>
    <definedName name="vs" localSheetId="7">#REF!</definedName>
    <definedName name="vs">#REF!</definedName>
    <definedName name="WindCap2015">[4]Wind2019!$BF$3:$BH$31</definedName>
    <definedName name="WindGen2015">[4]Wind2019!$BF$37:$BH$65</definedName>
    <definedName name="years">[4]DH_potential!$A$95:$S$95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359" l="1"/>
  <c r="F20" i="359"/>
  <c r="F19" i="359"/>
  <c r="F18" i="359"/>
  <c r="F17" i="359"/>
  <c r="F16" i="359"/>
  <c r="F15" i="359"/>
  <c r="F14" i="359"/>
  <c r="F13" i="359"/>
  <c r="F12" i="359"/>
  <c r="F11" i="359"/>
  <c r="F10" i="359"/>
  <c r="F9" i="359"/>
  <c r="F7" i="359"/>
  <c r="F6" i="359"/>
  <c r="B2" i="1" l="1"/>
  <c r="D17" i="1"/>
  <c r="C222" i="1" l="1"/>
  <c r="C221" i="1"/>
  <c r="C17" i="1"/>
  <c r="C3" i="1"/>
  <c r="C220" i="1"/>
  <c r="D222" i="1"/>
  <c r="D220" i="1"/>
  <c r="D221" i="1"/>
  <c r="C223" i="1" l="1"/>
  <c r="D223" i="1"/>
  <c r="C204" i="1" l="1"/>
  <c r="C205" i="1"/>
  <c r="C206" i="1"/>
  <c r="C207" i="1"/>
  <c r="C208" i="1"/>
  <c r="C209" i="1"/>
  <c r="C210" i="1"/>
  <c r="C211" i="1"/>
  <c r="D204" i="1"/>
  <c r="D207" i="1"/>
  <c r="D209" i="1"/>
  <c r="D205" i="1"/>
  <c r="D211" i="1"/>
  <c r="D206" i="1"/>
  <c r="D208" i="1"/>
  <c r="D210" i="1"/>
  <c r="C4" i="1" l="1"/>
  <c r="C5" i="1"/>
  <c r="C6" i="1"/>
  <c r="C7" i="1"/>
  <c r="C8" i="1"/>
  <c r="C9" i="1"/>
  <c r="C10" i="1"/>
  <c r="C11" i="1"/>
  <c r="C12" i="1"/>
  <c r="C13" i="1"/>
  <c r="C14" i="1"/>
  <c r="C15" i="1"/>
  <c r="C16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12" i="1"/>
  <c r="C213" i="1"/>
  <c r="C214" i="1"/>
  <c r="C215" i="1"/>
  <c r="C216" i="1"/>
  <c r="C217" i="1"/>
  <c r="C218" i="1"/>
  <c r="C219" i="1"/>
  <c r="C224" i="1" l="1"/>
  <c r="C228" i="1"/>
  <c r="C232" i="1"/>
  <c r="C236" i="1"/>
  <c r="C240" i="1"/>
  <c r="C244" i="1"/>
  <c r="C248" i="1"/>
  <c r="C252" i="1"/>
  <c r="C256" i="1"/>
  <c r="C260" i="1"/>
  <c r="C264" i="1"/>
  <c r="C268" i="1"/>
  <c r="C272" i="1"/>
  <c r="C276" i="1"/>
  <c r="C225" i="1"/>
  <c r="C233" i="1"/>
  <c r="C241" i="1"/>
  <c r="C249" i="1"/>
  <c r="C257" i="1"/>
  <c r="C261" i="1"/>
  <c r="C273" i="1"/>
  <c r="C277" i="1"/>
  <c r="C229" i="1"/>
  <c r="C237" i="1"/>
  <c r="C245" i="1"/>
  <c r="C253" i="1"/>
  <c r="C265" i="1"/>
  <c r="C269" i="1"/>
  <c r="C235" i="1"/>
  <c r="C242" i="1"/>
  <c r="C267" i="1"/>
  <c r="C274" i="1"/>
  <c r="C255" i="1"/>
  <c r="C275" i="1"/>
  <c r="C278" i="1"/>
  <c r="C254" i="1"/>
  <c r="C230" i="1"/>
  <c r="C262" i="1"/>
  <c r="C270" i="1"/>
  <c r="C246" i="1"/>
  <c r="C234" i="1"/>
  <c r="C243" i="1"/>
  <c r="C250" i="1"/>
  <c r="C266" i="1"/>
  <c r="C231" i="1"/>
  <c r="C238" i="1"/>
  <c r="C263" i="1"/>
  <c r="C271" i="1"/>
  <c r="C227" i="1"/>
  <c r="C226" i="1"/>
  <c r="C251" i="1"/>
  <c r="C258" i="1"/>
  <c r="C247" i="1"/>
  <c r="C239" i="1"/>
  <c r="C259" i="1"/>
  <c r="D121" i="1"/>
  <c r="D263" i="1"/>
  <c r="D3" i="1"/>
  <c r="D49" i="1"/>
  <c r="D228" i="1"/>
  <c r="D198" i="1"/>
  <c r="D200" i="1"/>
  <c r="D170" i="1"/>
  <c r="D65" i="1"/>
  <c r="D39" i="1"/>
  <c r="D217" i="1"/>
  <c r="D26" i="1"/>
  <c r="D201" i="1"/>
  <c r="D276" i="1"/>
  <c r="D98" i="1"/>
  <c r="D28" i="1"/>
  <c r="D58" i="1"/>
  <c r="D183" i="1"/>
  <c r="D155" i="1"/>
  <c r="D100" i="1"/>
  <c r="D45" i="1"/>
  <c r="D59" i="1"/>
  <c r="D139" i="1"/>
  <c r="D212" i="1"/>
  <c r="D197" i="1"/>
  <c r="D168" i="1"/>
  <c r="D118" i="1"/>
  <c r="D193" i="1"/>
  <c r="D250" i="1"/>
  <c r="D187" i="1"/>
  <c r="D236" i="1"/>
  <c r="D47" i="1"/>
  <c r="D233" i="1"/>
  <c r="D213" i="1"/>
  <c r="D123" i="1"/>
  <c r="D88" i="1"/>
  <c r="D18" i="1"/>
  <c r="D90" i="1"/>
  <c r="D105" i="1"/>
  <c r="D43" i="1"/>
  <c r="D141" i="1"/>
  <c r="D135" i="1"/>
  <c r="D34" i="1"/>
  <c r="D188" i="1"/>
  <c r="D249" i="1"/>
  <c r="D113" i="1"/>
  <c r="D89" i="1"/>
  <c r="D130" i="1"/>
  <c r="D269" i="1"/>
  <c r="D82" i="1"/>
  <c r="D251" i="1"/>
  <c r="D238" i="1"/>
  <c r="D152" i="1"/>
  <c r="D57" i="1"/>
  <c r="D72" i="1"/>
  <c r="D273" i="1"/>
  <c r="D69" i="1"/>
  <c r="D184" i="1"/>
  <c r="D261" i="1"/>
  <c r="D176" i="1"/>
  <c r="D51" i="1"/>
  <c r="D275" i="1"/>
  <c r="D21" i="1"/>
  <c r="D96" i="1"/>
  <c r="D146" i="1"/>
  <c r="D134" i="1"/>
  <c r="D181" i="1"/>
  <c r="D20" i="1"/>
  <c r="D271" i="1"/>
  <c r="D16" i="1"/>
  <c r="D50" i="1"/>
  <c r="D272" i="1"/>
  <c r="D218" i="1"/>
  <c r="D147" i="1"/>
  <c r="D30" i="1"/>
  <c r="D73" i="1"/>
  <c r="D178" i="1"/>
  <c r="D23" i="1"/>
  <c r="D56" i="1"/>
  <c r="D255" i="1"/>
  <c r="D44" i="1"/>
  <c r="D137" i="1"/>
  <c r="D179" i="1"/>
  <c r="D41" i="1"/>
  <c r="D15" i="1"/>
  <c r="D7" i="1"/>
  <c r="D216" i="1"/>
  <c r="D42" i="1"/>
  <c r="D103" i="1"/>
  <c r="D203" i="1"/>
  <c r="D194" i="1"/>
  <c r="D117" i="1"/>
  <c r="D241" i="1"/>
  <c r="D9" i="1"/>
  <c r="D239" i="1"/>
  <c r="D252" i="1"/>
  <c r="D80" i="1"/>
  <c r="D24" i="1"/>
  <c r="D169" i="1"/>
  <c r="D230" i="1"/>
  <c r="D77" i="1"/>
  <c r="D259" i="1"/>
  <c r="D40" i="1"/>
  <c r="D61" i="1"/>
  <c r="D165" i="1"/>
  <c r="D191" i="1"/>
  <c r="D85" i="1"/>
  <c r="D148" i="1"/>
  <c r="D225" i="1"/>
  <c r="D19" i="1"/>
  <c r="D138" i="1"/>
  <c r="D173" i="1"/>
  <c r="D185" i="1"/>
  <c r="D258" i="1"/>
  <c r="D99" i="1"/>
  <c r="D232" i="1"/>
  <c r="D74" i="1"/>
  <c r="D54" i="1"/>
  <c r="D11" i="1"/>
  <c r="D109" i="1"/>
  <c r="D91" i="1"/>
  <c r="D166" i="1"/>
  <c r="D264" i="1"/>
  <c r="D55" i="1"/>
  <c r="D106" i="1"/>
  <c r="D33" i="1"/>
  <c r="D159" i="1"/>
  <c r="D277" i="1"/>
  <c r="D240" i="1"/>
  <c r="D22" i="1"/>
  <c r="D243" i="1"/>
  <c r="D2" i="1"/>
  <c r="D48" i="1"/>
  <c r="D150" i="1"/>
  <c r="D278" i="1"/>
  <c r="D6" i="1"/>
  <c r="D115" i="1"/>
  <c r="D8" i="1"/>
  <c r="D245" i="1"/>
  <c r="D160" i="1"/>
  <c r="D81" i="1"/>
  <c r="D214" i="1"/>
  <c r="D180" i="1"/>
  <c r="D70" i="1"/>
  <c r="D114" i="1"/>
  <c r="D84" i="1"/>
  <c r="D224" i="1"/>
  <c r="D153" i="1"/>
  <c r="D182" i="1"/>
  <c r="D266" i="1"/>
  <c r="D53" i="1"/>
  <c r="D157" i="1"/>
  <c r="D122" i="1"/>
  <c r="D94" i="1"/>
  <c r="D119" i="1"/>
  <c r="D25" i="1"/>
  <c r="D75" i="1"/>
  <c r="D92" i="1"/>
  <c r="D12" i="1"/>
  <c r="D126" i="1"/>
  <c r="D161" i="1"/>
  <c r="D163" i="1"/>
  <c r="D66" i="1"/>
  <c r="D124" i="1"/>
  <c r="D14" i="1"/>
  <c r="D256" i="1"/>
  <c r="D162" i="1"/>
  <c r="D136" i="1"/>
  <c r="D247" i="1"/>
  <c r="D270" i="1"/>
  <c r="D27" i="1"/>
  <c r="D60" i="1"/>
  <c r="D234" i="1"/>
  <c r="D29" i="1"/>
  <c r="D64" i="1"/>
  <c r="D107" i="1"/>
  <c r="D116" i="1"/>
  <c r="D140" i="1"/>
  <c r="D93" i="1"/>
  <c r="D257" i="1"/>
  <c r="D242" i="1"/>
  <c r="D244" i="1"/>
  <c r="D5" i="1"/>
  <c r="D156" i="1"/>
  <c r="D142" i="1"/>
  <c r="D131" i="1"/>
  <c r="D87" i="1"/>
  <c r="D46" i="1"/>
  <c r="D143" i="1"/>
  <c r="D127" i="1"/>
  <c r="D171" i="1"/>
  <c r="D254" i="1"/>
  <c r="D174" i="1"/>
  <c r="D158" i="1"/>
  <c r="D83" i="1"/>
  <c r="D145" i="1"/>
  <c r="D71" i="1"/>
  <c r="D267" i="1"/>
  <c r="D32" i="1"/>
  <c r="D215" i="1"/>
  <c r="D177" i="1"/>
  <c r="D253" i="1"/>
  <c r="D110" i="1"/>
  <c r="D144" i="1"/>
  <c r="D35" i="1"/>
  <c r="D68" i="1"/>
  <c r="D52" i="1"/>
  <c r="D31" i="1"/>
  <c r="D195" i="1"/>
  <c r="D128" i="1"/>
  <c r="D101" i="1"/>
  <c r="D186" i="1"/>
  <c r="D248" i="1"/>
  <c r="D149" i="1"/>
  <c r="D199" i="1"/>
  <c r="D111" i="1"/>
  <c r="D125" i="1"/>
  <c r="D10" i="1"/>
  <c r="D4" i="1"/>
  <c r="D260" i="1"/>
  <c r="D108" i="1"/>
  <c r="D226" i="1"/>
  <c r="D78" i="1"/>
  <c r="D13" i="1"/>
  <c r="D265" i="1"/>
  <c r="D62" i="1"/>
  <c r="D151" i="1"/>
  <c r="D79" i="1"/>
  <c r="D219" i="1"/>
  <c r="D129" i="1"/>
  <c r="D246" i="1"/>
  <c r="D202" i="1"/>
  <c r="D274" i="1"/>
  <c r="D227" i="1"/>
  <c r="D120" i="1"/>
  <c r="D76" i="1"/>
  <c r="D37" i="1"/>
  <c r="D190" i="1"/>
  <c r="D63" i="1"/>
  <c r="D102" i="1"/>
  <c r="D189" i="1"/>
  <c r="D164" i="1"/>
  <c r="D104" i="1"/>
  <c r="D268" i="1"/>
  <c r="D235" i="1"/>
  <c r="D172" i="1"/>
  <c r="D196" i="1"/>
  <c r="D262" i="1"/>
  <c r="D192" i="1"/>
  <c r="D167" i="1"/>
  <c r="D112" i="1"/>
  <c r="D132" i="1"/>
  <c r="D237" i="1"/>
  <c r="D133" i="1"/>
  <c r="D229" i="1"/>
  <c r="D67" i="1"/>
  <c r="D95" i="1"/>
  <c r="D231" i="1"/>
  <c r="D154" i="1"/>
  <c r="D38" i="1"/>
  <c r="D36" i="1"/>
  <c r="D86" i="1"/>
  <c r="D175" i="1"/>
  <c r="D97" i="1"/>
  <c r="C8" i="337" l="1"/>
  <c r="B8" i="337"/>
  <c r="B4" i="337" l="1"/>
  <c r="C5" i="337"/>
  <c r="B6" i="337"/>
  <c r="D8" i="337"/>
  <c r="C7" i="337"/>
  <c r="C6" i="337" l="1"/>
  <c r="D5" i="337"/>
  <c r="D7" i="337"/>
  <c r="D4" i="337"/>
  <c r="B5" i="337"/>
  <c r="D6" i="337"/>
  <c r="B7" i="337"/>
  <c r="C4" i="337"/>
</calcChain>
</file>

<file path=xl/sharedStrings.xml><?xml version="1.0" encoding="utf-8"?>
<sst xmlns="http://schemas.openxmlformats.org/spreadsheetml/2006/main" count="2832" uniqueCount="1349">
  <si>
    <t>Layer</t>
  </si>
  <si>
    <t>Energetika</t>
  </si>
  <si>
    <t>Palivá v priemysle</t>
  </si>
  <si>
    <t>Terciárny</t>
  </si>
  <si>
    <t>Priemyselné procesy</t>
  </si>
  <si>
    <t>Doprava</t>
  </si>
  <si>
    <t>Poľnohospodárstvo</t>
  </si>
  <si>
    <t>Odpady</t>
  </si>
  <si>
    <t>Ostatné</t>
  </si>
  <si>
    <t>LULUCF</t>
  </si>
  <si>
    <t>Cieľ 2030 (-55%)</t>
  </si>
  <si>
    <t>Celkové emisie</t>
  </si>
  <si>
    <t>Waterfall</t>
  </si>
  <si>
    <t>delta</t>
  </si>
  <si>
    <t>Budovy</t>
  </si>
  <si>
    <t>Poľnohosp.</t>
  </si>
  <si>
    <t>Priemysel</t>
  </si>
  <si>
    <t>Fugitívne</t>
  </si>
  <si>
    <t>Zemný plyn</t>
  </si>
  <si>
    <t>Tuhé palivá</t>
  </si>
  <si>
    <t>Nafta</t>
  </si>
  <si>
    <t>Benzín</t>
  </si>
  <si>
    <t>Kerozín</t>
  </si>
  <si>
    <t>LPG</t>
  </si>
  <si>
    <t>Bio palivá</t>
  </si>
  <si>
    <t>Elektrická energia</t>
  </si>
  <si>
    <t>Vodík a syntetické palivá</t>
  </si>
  <si>
    <t>WAM</t>
  </si>
  <si>
    <t>KVET</t>
  </si>
  <si>
    <t>Emisie z odpadov</t>
  </si>
  <si>
    <t>Spracovanie odpadu</t>
  </si>
  <si>
    <t>Odpadové vody</t>
  </si>
  <si>
    <t>F-plyny</t>
  </si>
  <si>
    <t>Spotreba Elektriny po sektoroch</t>
  </si>
  <si>
    <t>Domácnosti</t>
  </si>
  <si>
    <t>Služby</t>
  </si>
  <si>
    <t>Elektrolyzéry</t>
  </si>
  <si>
    <t>WEM</t>
  </si>
  <si>
    <t>Oceliarsky</t>
  </si>
  <si>
    <t>Stavebný</t>
  </si>
  <si>
    <t>Chemický a petrochemický</t>
  </si>
  <si>
    <t>Výroba hliníka a zliatín</t>
  </si>
  <si>
    <t>Papierenský</t>
  </si>
  <si>
    <t>Automobilový a strojársky</t>
  </si>
  <si>
    <t>Potravinársky</t>
  </si>
  <si>
    <t>Textilný</t>
  </si>
  <si>
    <t>Ostatný</t>
  </si>
  <si>
    <t>Celkovo</t>
  </si>
  <si>
    <t>CRF 2019</t>
  </si>
  <si>
    <t>2050</t>
  </si>
  <si>
    <t>2045</t>
  </si>
  <si>
    <t>2040</t>
  </si>
  <si>
    <t>2035</t>
  </si>
  <si>
    <t>2030</t>
  </si>
  <si>
    <t>2025</t>
  </si>
  <si>
    <t>2019</t>
  </si>
  <si>
    <t>Index</t>
  </si>
  <si>
    <t>Total</t>
  </si>
  <si>
    <t>-</t>
  </si>
  <si>
    <t>Osobná cestná</t>
  </si>
  <si>
    <t>Nákladná cestná</t>
  </si>
  <si>
    <t>Potrubná</t>
  </si>
  <si>
    <t>Autobusová</t>
  </si>
  <si>
    <t>Železničná</t>
  </si>
  <si>
    <t>Biomasa a odpad</t>
  </si>
  <si>
    <t>Biomasa</t>
  </si>
  <si>
    <t>Ropné produkty</t>
  </si>
  <si>
    <t>Odvodené plyny</t>
  </si>
  <si>
    <t>Tuhé fosílne palivá</t>
  </si>
  <si>
    <t>Vodná para</t>
  </si>
  <si>
    <t>Vodík</t>
  </si>
  <si>
    <t>Odpad</t>
  </si>
  <si>
    <t>Solárny ohrev</t>
  </si>
  <si>
    <t>Geotermálna energia</t>
  </si>
  <si>
    <t>By sector</t>
  </si>
  <si>
    <t>By fuel</t>
  </si>
  <si>
    <t>Mines and Patent Fuel\Briquetting Plants</t>
  </si>
  <si>
    <t>Oil and Gas Extraction</t>
  </si>
  <si>
    <t>Share of the industry on the emissions</t>
  </si>
  <si>
    <t>All</t>
  </si>
  <si>
    <t>Recalc All industry</t>
  </si>
  <si>
    <t>Recalc All</t>
  </si>
  <si>
    <t>Bioplyn</t>
  </si>
  <si>
    <t>Komunálny odpad</t>
  </si>
  <si>
    <t>Geotermálna</t>
  </si>
  <si>
    <t>Cieľ 2030</t>
  </si>
  <si>
    <t>Vykurovanie</t>
  </si>
  <si>
    <t>Ohrev vody</t>
  </si>
  <si>
    <t>Biela technika</t>
  </si>
  <si>
    <t>Varenie</t>
  </si>
  <si>
    <t>Osvetlenie</t>
  </si>
  <si>
    <t>Čierna technika</t>
  </si>
  <si>
    <t>Klimatizácie</t>
  </si>
  <si>
    <t>Plynová zmes</t>
  </si>
  <si>
    <t>Elektrina</t>
  </si>
  <si>
    <t>Teplo</t>
  </si>
  <si>
    <t>Slnečná energia</t>
  </si>
  <si>
    <t>F-Plyny</t>
  </si>
  <si>
    <t>Elektrické spotrebiče</t>
  </si>
  <si>
    <t>Klimatizácia</t>
  </si>
  <si>
    <t>OZE</t>
  </si>
  <si>
    <t>Emissions share</t>
  </si>
  <si>
    <t xml:space="preserve"> </t>
  </si>
  <si>
    <t>REPLACE(GET.WORKBOOK(1);1;FIND("]";GET.WORKBOOK(1));"")</t>
  </si>
  <si>
    <t>Rastlinná výroba</t>
  </si>
  <si>
    <t>SWAM</t>
  </si>
  <si>
    <t>Obnoviteľné zdroje a odpad</t>
  </si>
  <si>
    <t>Teplo a vodná para</t>
  </si>
  <si>
    <t>Vodík a syntetické plyny</t>
  </si>
  <si>
    <t>Gross Inland Consumption (in GWh)</t>
  </si>
  <si>
    <t>Jadrová energia</t>
  </si>
  <si>
    <t>Ropa</t>
  </si>
  <si>
    <t>Vodná energia</t>
  </si>
  <si>
    <t>Veterná energia</t>
  </si>
  <si>
    <t>Jadro</t>
  </si>
  <si>
    <t>Voda</t>
  </si>
  <si>
    <t>Plyn a ropa</t>
  </si>
  <si>
    <t>PVE</t>
  </si>
  <si>
    <t>Slnko</t>
  </si>
  <si>
    <t>Vietor</t>
  </si>
  <si>
    <t>Batérie</t>
  </si>
  <si>
    <t>DSR</t>
  </si>
  <si>
    <t>DRS</t>
  </si>
  <si>
    <t>Nákladná doprava</t>
  </si>
  <si>
    <t>Ostatný priemysel</t>
  </si>
  <si>
    <t>Nonenergy</t>
  </si>
  <si>
    <t>Výroba elektriny</t>
  </si>
  <si>
    <t>Výroba tepla</t>
  </si>
  <si>
    <t>Ostatné využitia</t>
  </si>
  <si>
    <t>Lignit</t>
  </si>
  <si>
    <t>Kovospracujúci priem.</t>
  </si>
  <si>
    <t>Osobná súkr. doprava</t>
  </si>
  <si>
    <t>Osobná ver. doprava</t>
  </si>
  <si>
    <t>Potrubná zmes</t>
  </si>
  <si>
    <t>IPPU</t>
  </si>
  <si>
    <t>mil</t>
  </si>
  <si>
    <t>GDP</t>
  </si>
  <si>
    <t>PBN_CA</t>
  </si>
  <si>
    <t>PBN</t>
  </si>
  <si>
    <t>CA</t>
  </si>
  <si>
    <t>GEM</t>
  </si>
  <si>
    <t>Letecká</t>
  </si>
  <si>
    <t>Nákladná</t>
  </si>
  <si>
    <t>Potrubná a iná</t>
  </si>
  <si>
    <t>Spaľovací motor</t>
  </si>
  <si>
    <t>Letecká*</t>
  </si>
  <si>
    <t>Plug-in Hybrid</t>
  </si>
  <si>
    <t>Plug-in hybrid</t>
  </si>
  <si>
    <t>Chemické produkty</t>
  </si>
  <si>
    <t>Zariadenia na vykurovanie a varenie</t>
  </si>
  <si>
    <t>Pokročilé elektrické spotrebiče</t>
  </si>
  <si>
    <t>Používanie a spracovanie ropy</t>
  </si>
  <si>
    <t>Používanie a spracovanie zemného plynu</t>
  </si>
  <si>
    <t>Tuhé fosílne</t>
  </si>
  <si>
    <t>Potubná zmes</t>
  </si>
  <si>
    <t>Pipeline H2</t>
  </si>
  <si>
    <t>Pipeline CG</t>
  </si>
  <si>
    <t>Pipeline BG</t>
  </si>
  <si>
    <t>Bio plyn</t>
  </si>
  <si>
    <t>Geo</t>
  </si>
  <si>
    <t>priem hodnota 2017.8.9</t>
  </si>
  <si>
    <t>pokles oproti priem 2017.8.9</t>
  </si>
  <si>
    <t>SUM</t>
  </si>
  <si>
    <t>Change to 19</t>
  </si>
  <si>
    <t>Elektirna</t>
  </si>
  <si>
    <t>Motorky</t>
  </si>
  <si>
    <t>Námorná</t>
  </si>
  <si>
    <t>Osobné cestná</t>
  </si>
  <si>
    <t>Nákladná LDV</t>
  </si>
  <si>
    <t>Nákladná HDV a Autobusová</t>
  </si>
  <si>
    <t>Iná</t>
  </si>
  <si>
    <t>Nákladná a autobusová</t>
  </si>
  <si>
    <t>Biomasa (CH4 a N2O)</t>
  </si>
  <si>
    <t>Ropa a zemný plyn</t>
  </si>
  <si>
    <t>Ostatné emisie</t>
  </si>
  <si>
    <t>do 2030</t>
  </si>
  <si>
    <t>Energetická efektívnosť budov (WAM)</t>
  </si>
  <si>
    <t>Energetická efektívnosť budov (WEM)</t>
  </si>
  <si>
    <t>Výmena zariadení (WAM)</t>
  </si>
  <si>
    <t>Výmena zariadení (WEM)</t>
  </si>
  <si>
    <t>Individuálna doprava</t>
  </si>
  <si>
    <t>Nákladná cestná doprava</t>
  </si>
  <si>
    <t>Železničná doprava</t>
  </si>
  <si>
    <t>Hromadná cestná doprava</t>
  </si>
  <si>
    <t>Letecká doprava</t>
  </si>
  <si>
    <t>Celkové dodatočné investície</t>
  </si>
  <si>
    <t>Dodatočné investície (v % HDP ročne)</t>
  </si>
  <si>
    <t>Rok 2030</t>
  </si>
  <si>
    <t>Tuhé fosílné palivá</t>
  </si>
  <si>
    <t>Palivové náklady</t>
  </si>
  <si>
    <t>Náklady na emisné kvóty</t>
  </si>
  <si>
    <t>Ostatné prevádzkové náklady</t>
  </si>
  <si>
    <t>Celkové ročné úspory</t>
  </si>
  <si>
    <t>1.A.1.a.i  Electricity Generation</t>
  </si>
  <si>
    <t>1.A.1.a.ii  Combined heat and power generation</t>
  </si>
  <si>
    <t>1.A.1.a.iii  Heat plants</t>
  </si>
  <si>
    <t>Emisie skleníkových plynov vo výrobe elektriny a tepla</t>
  </si>
  <si>
    <t>Chemický</t>
  </si>
  <si>
    <t>Ostatné typy pôdy</t>
  </si>
  <si>
    <t>Lesy</t>
  </si>
  <si>
    <t>Orná pôda</t>
  </si>
  <si>
    <t>Výrobky z dreva</t>
  </si>
  <si>
    <t>Pasienky</t>
  </si>
  <si>
    <t>SHMU 21</t>
  </si>
  <si>
    <t>SHMU</t>
  </si>
  <si>
    <t>Syntetický plyn</t>
  </si>
  <si>
    <t>Batérie a elektrolyéry</t>
  </si>
  <si>
    <t>Batérie a elektrolyzéry</t>
  </si>
  <si>
    <t>Distribučná WEM</t>
  </si>
  <si>
    <t>Distribučná WAM</t>
  </si>
  <si>
    <t>Tepelná distribučná WEM</t>
  </si>
  <si>
    <t>Tepelná distribučná WAM</t>
  </si>
  <si>
    <t>Prenosová WEM</t>
  </si>
  <si>
    <t>Prenosová WAM</t>
  </si>
  <si>
    <t>HD mliečny</t>
  </si>
  <si>
    <t>Zvýšenie dlhovekosti dobytka</t>
  </si>
  <si>
    <t>Využitie sexovaného semena a kríženie plemien</t>
  </si>
  <si>
    <t>Zvýšenie podielu tukov v kŕmnej dávke</t>
  </si>
  <si>
    <t>Použitie koncentrátu v kŕmnej dávke</t>
  </si>
  <si>
    <t>Zvýšenie kvality krmiva a jeho manažmentu</t>
  </si>
  <si>
    <t>Nitráty</t>
  </si>
  <si>
    <t>3-Nitrooxypropanol</t>
  </si>
  <si>
    <t>Aminokyseliny</t>
  </si>
  <si>
    <t>Nízkoemisné ustajnenie</t>
  </si>
  <si>
    <t>Neutralizácia metánu pomocou zariadenia typu ZELP</t>
  </si>
  <si>
    <t>Denné čistenie hnoja</t>
  </si>
  <si>
    <t>Anaeróbna digescia</t>
  </si>
  <si>
    <t>Úschova a zakrytie hnoja a kalu</t>
  </si>
  <si>
    <t>HD mäsový</t>
  </si>
  <si>
    <t>Zlepšenie prírastkov mäsa</t>
  </si>
  <si>
    <t>Zlepšenie geneticky prenosných čŕt za účelom zvýšenia produkcie</t>
  </si>
  <si>
    <t>Zvýšenie podielu nenasýtených tukov v kŕmnej dávke</t>
  </si>
  <si>
    <t>Optimálne vyváženie kŕmnej dávky</t>
  </si>
  <si>
    <t>Ovce</t>
  </si>
  <si>
    <t>Zvýšenie dlhovekosti oviec</t>
  </si>
  <si>
    <t>Ošípané</t>
  </si>
  <si>
    <t>Ostatné (hydina)</t>
  </si>
  <si>
    <t>Zníženie podielu bielkovín v kŕmnej dávke</t>
  </si>
  <si>
    <t>Precízne poľnohospodárske techniky</t>
  </si>
  <si>
    <t>Nitrifikačné inhibítory</t>
  </si>
  <si>
    <t>Náhrada močoviny za hnojivo so stabilizovaným obsahom dusíka</t>
  </si>
  <si>
    <t>Využívanie hnoja (ovčí, hydinový, kozí)</t>
  </si>
  <si>
    <t>Celkové náklady</t>
  </si>
  <si>
    <t>Celkový rozdiel</t>
  </si>
  <si>
    <t>Mokrade a rašeliniská</t>
  </si>
  <si>
    <t>Stĺpec1</t>
  </si>
  <si>
    <t>Poľsko</t>
  </si>
  <si>
    <t>Česko</t>
  </si>
  <si>
    <t>Slovensko</t>
  </si>
  <si>
    <t>EÚ</t>
  </si>
  <si>
    <t>umiestnenie značiek na osi Y</t>
  </si>
  <si>
    <t xml:space="preserve">Celkové emisie </t>
  </si>
  <si>
    <t>(celkové emisie sú s LULUCF)</t>
  </si>
  <si>
    <t>Petroleum refining</t>
  </si>
  <si>
    <t>Manufacture of solid fuels</t>
  </si>
  <si>
    <t>Výroba elektriny a tepla</t>
  </si>
  <si>
    <t>Výroba el. a tepla</t>
  </si>
  <si>
    <t>el</t>
  </si>
  <si>
    <t>budovy</t>
  </si>
  <si>
    <t>Vykurovanie a chladenie</t>
  </si>
  <si>
    <t>Hrube delenie</t>
  </si>
  <si>
    <r>
      <t xml:space="preserve">SHMU [%] </t>
    </r>
    <r>
      <rPr>
        <b/>
        <sz val="11"/>
        <color theme="1"/>
        <rFont val="Calibri"/>
        <family val="2"/>
        <charset val="238"/>
        <scheme val="minor"/>
      </rPr>
      <t>Vnutorny kruh</t>
    </r>
  </si>
  <si>
    <t>Ostatné sektory</t>
  </si>
  <si>
    <t>Kovospracujúci priemysel</t>
  </si>
  <si>
    <t>Iné</t>
  </si>
  <si>
    <t>Osobná</t>
  </si>
  <si>
    <t>Ostatná</t>
  </si>
  <si>
    <t>Živočíšna</t>
  </si>
  <si>
    <t>Rastlinná</t>
  </si>
  <si>
    <t xml:space="preserve"> a petrochemický</t>
  </si>
  <si>
    <t>Chemický a pertochem.</t>
  </si>
  <si>
    <t>Automobilový a stroj.</t>
  </si>
  <si>
    <t>Chemický a petrochem.</t>
  </si>
  <si>
    <t>Vodík a synt. palivá</t>
  </si>
  <si>
    <t>2031-2035</t>
  </si>
  <si>
    <t>2036-2040</t>
  </si>
  <si>
    <t>2041-2045</t>
  </si>
  <si>
    <t>2046-2050</t>
  </si>
  <si>
    <t>2020-2030</t>
  </si>
  <si>
    <t>Výroba hliníka a zliatin</t>
  </si>
  <si>
    <t>Výroba skla</t>
  </si>
  <si>
    <t>Syntetický kerozín</t>
  </si>
  <si>
    <t>g/mol</t>
  </si>
  <si>
    <t>Chem. a petrochemický</t>
  </si>
  <si>
    <t>Afrika</t>
  </si>
  <si>
    <t>Oceánia</t>
  </si>
  <si>
    <t>Medzinárodná doprava</t>
  </si>
  <si>
    <t>Čína</t>
  </si>
  <si>
    <t>Ázia (bez Číny a Indie)</t>
  </si>
  <si>
    <t>USA</t>
  </si>
  <si>
    <t>India</t>
  </si>
  <si>
    <t>EÚ 27</t>
  </si>
  <si>
    <t>Európa (bez EÚ 27)</t>
  </si>
  <si>
    <t>Amerika (bez USA)</t>
  </si>
  <si>
    <t>year</t>
  </si>
  <si>
    <t>Berkeley Earth (1850-2024.12)</t>
  </si>
  <si>
    <t>ERA5 (1940-2024.12)</t>
  </si>
  <si>
    <t>GISTEMP (1880-2024.12)</t>
  </si>
  <si>
    <t>HadCRUT5 (1850-2024.12)</t>
  </si>
  <si>
    <t>JRA-3Q (1947-2024.12)</t>
  </si>
  <si>
    <t>NOAAGlobalTemp v6 (1850-2024.12)</t>
  </si>
  <si>
    <t>5-ročný kĺzavý priemer</t>
  </si>
  <si>
    <t>10-ročný kĺzavý priemer</t>
  </si>
  <si>
    <t>Budovy**</t>
  </si>
  <si>
    <t>Variant A</t>
  </si>
  <si>
    <t>Variant B</t>
  </si>
  <si>
    <t>Variant C</t>
  </si>
  <si>
    <t>Variant D</t>
  </si>
  <si>
    <t>kt co2</t>
  </si>
  <si>
    <t>Meur</t>
  </si>
  <si>
    <t>Výroba syntetického metánu</t>
  </si>
  <si>
    <t>Výroba syntetického kerozínu</t>
  </si>
  <si>
    <t>Záchyt</t>
  </si>
  <si>
    <t>Uskladnenie</t>
  </si>
  <si>
    <t>Prognóza HDP v eur 2023</t>
  </si>
  <si>
    <t>Biologicky spracovanie odpadu (metán)</t>
  </si>
  <si>
    <t>Biologicky spracovanie odpadu (oxid dusný)</t>
  </si>
  <si>
    <t>Energetické zhodnotenie odpadu</t>
  </si>
  <si>
    <t>Odpadové vody (oxid dusný)</t>
  </si>
  <si>
    <t>Skládkovanie (metán)</t>
  </si>
  <si>
    <t>Odpadové vody (metán)</t>
  </si>
  <si>
    <t>Finančný zdroj</t>
  </si>
  <si>
    <t>Horizont čerpania</t>
  </si>
  <si>
    <t>Finančné prostriedky</t>
  </si>
  <si>
    <t>Plán obnovy a odolnosti</t>
  </si>
  <si>
    <t>Do 2026</t>
  </si>
  <si>
    <t>2,3 (6,4) mld. EUR*</t>
  </si>
  <si>
    <t>Modernizačný fond</t>
  </si>
  <si>
    <t>Do 2030</t>
  </si>
  <si>
    <t>3 – 4 mld. EUR**</t>
  </si>
  <si>
    <t>Sociálno-klimatický fond</t>
  </si>
  <si>
    <t>2026 - 2032</t>
  </si>
  <si>
    <t>1,9 mld. EUR</t>
  </si>
  <si>
    <t>* Zdroje určené na environmentálne projekty z celkových zdrojov v pláne</t>
  </si>
  <si>
    <t xml:space="preserve">** V závislosti od ceny emisných kvót </t>
  </si>
  <si>
    <t>Zdroj: IEP</t>
  </si>
  <si>
    <t>Názov cieľa</t>
  </si>
  <si>
    <t>Cieľ</t>
  </si>
  <si>
    <t>Cieľová hodnota</t>
  </si>
  <si>
    <t>Súčasný stav (2022)</t>
  </si>
  <si>
    <t>29 014 kt</t>
  </si>
  <si>
    <t>ESR emisie</t>
  </si>
  <si>
    <t>17 885 kt</t>
  </si>
  <si>
    <t>LULUCF emisie</t>
  </si>
  <si>
    <t>Podiel OZE</t>
  </si>
  <si>
    <r>
      <t>25 %*/35 %**</t>
    </r>
    <r>
      <rPr>
        <sz val="8"/>
        <color theme="1"/>
        <rFont val="Calibri"/>
        <family val="2"/>
        <charset val="238"/>
      </rPr>
      <t> </t>
    </r>
  </si>
  <si>
    <t>Podiel OZE v doprave</t>
  </si>
  <si>
    <t>*cieľ určený v NECP, zatiaľ nie je určená záväzná hodnota</t>
  </si>
  <si>
    <r>
      <t xml:space="preserve">**predbežné odporúčanie Európskej komisie za cieľom dosiahnutia spoločného cieľa </t>
    </r>
    <r>
      <rPr>
        <sz val="8"/>
        <color rgb="FF000000"/>
        <rFont val="Chivo"/>
        <charset val="238"/>
      </rPr>
      <t>(Európska Komisia, 2023)</t>
    </r>
  </si>
  <si>
    <r>
      <t xml:space="preserve">Zdroj: </t>
    </r>
    <r>
      <rPr>
        <sz val="8"/>
        <color rgb="FF000000"/>
        <rFont val="Chivo"/>
        <charset val="238"/>
      </rPr>
      <t>(Eurostat, 2025)</t>
    </r>
  </si>
  <si>
    <t>Cieľ (TWh)</t>
  </si>
  <si>
    <t>Súčasný stav (2022, TWh)</t>
  </si>
  <si>
    <t>Konečná energetická spotreba</t>
  </si>
  <si>
    <t>Primárna energetická spotreba</t>
  </si>
  <si>
    <t xml:space="preserve">Schéma 1: Iteratívny proces hľadania ekonomickej rovnováhy trhu </t>
  </si>
  <si>
    <t>Schéma 3: Rozdelenie sektora dopravy na energetické činnosti</t>
  </si>
  <si>
    <r>
      <t xml:space="preserve">* </t>
    </r>
    <r>
      <rPr>
        <i/>
        <sz val="8"/>
        <color theme="1"/>
        <rFont val="Chivo"/>
        <charset val="238"/>
      </rPr>
      <t>kurzívou sú označené čísla, pri ktorých bol využitý efekt zníženia potenciálu pre kombinácie opatrení</t>
    </r>
  </si>
  <si>
    <t>Makroekonomický ukazovateľ</t>
  </si>
  <si>
    <t>Populácia</t>
  </si>
  <si>
    <t>(v mil. obyv.)</t>
  </si>
  <si>
    <t>HDP</t>
  </si>
  <si>
    <t>(v mld. 2023 EUR)</t>
  </si>
  <si>
    <t>Zdroj: Eurostat, DG ECFIN</t>
  </si>
  <si>
    <t>Oblasť</t>
  </si>
  <si>
    <t>Jednotka</t>
  </si>
  <si>
    <t>Oceliarsky priemysel</t>
  </si>
  <si>
    <t>pridaná hodnota</t>
  </si>
  <si>
    <t>(v mld. eur 2023)</t>
  </si>
  <si>
    <t>Chemický a petrochemický priemysel</t>
  </si>
  <si>
    <t>Stavebný priemysel</t>
  </si>
  <si>
    <t>Papierenský priemysel</t>
  </si>
  <si>
    <t>Potravinársky priemysel</t>
  </si>
  <si>
    <t>Strojársky a automobilový priemysel</t>
  </si>
  <si>
    <t>Textilný priemysel</t>
  </si>
  <si>
    <t>populácia</t>
  </si>
  <si>
    <t>Osobná doprava</t>
  </si>
  <si>
    <t>osobokilometre</t>
  </si>
  <si>
    <t>(v mld.)</t>
  </si>
  <si>
    <t>Palivo</t>
  </si>
  <si>
    <t>Čierne uhlie</t>
  </si>
  <si>
    <t>Zdroj: British Petrol, Netherlands TTF</t>
  </si>
  <si>
    <t>Scenár</t>
  </si>
  <si>
    <t>Zdroj: IEP podľa EK</t>
  </si>
  <si>
    <t>Kategória</t>
  </si>
  <si>
    <t>Názov opatrenia</t>
  </si>
  <si>
    <t>Zlepšenie dlhovekosti dobytka</t>
  </si>
  <si>
    <t xml:space="preserve">Pridanie aminokyselín ako aditíva do kŕmnej dávky </t>
  </si>
  <si>
    <t>Nahradenie uhľohydrátov v kŕmnej dávke nenasýtenými tukmi</t>
  </si>
  <si>
    <t>Hydina</t>
  </si>
  <si>
    <t>Denné odstraňovanie trusu</t>
  </si>
  <si>
    <t>Anaeróbna digescia hnoja pre produkciu bioplynu</t>
  </si>
  <si>
    <t>Pôda</t>
  </si>
  <si>
    <t>konvenčné biopalivo (nafta)</t>
  </si>
  <si>
    <t>7*</t>
  </si>
  <si>
    <t>konvenčné biopalivo (benzín)</t>
  </si>
  <si>
    <t>3,5*</t>
  </si>
  <si>
    <t>pokročilé biopalivo (nafta)</t>
  </si>
  <si>
    <t>pokročilé biopalivo (benzín)</t>
  </si>
  <si>
    <t>biometán (zemný plyn)</t>
  </si>
  <si>
    <t>pokročilé biopalivo (kerozín)</t>
  </si>
  <si>
    <t>syntetické biopalivo (kerozín)</t>
  </si>
  <si>
    <t>*na základe údajov Eurostatu</t>
  </si>
  <si>
    <r>
      <t>Zdroj: zákon č.309/2009 podľa účinnosti k 31.12.2021 (WEM), resp. 31.12.2023 (WAM)</t>
    </r>
    <r>
      <rPr>
        <sz val="8"/>
        <color theme="1"/>
        <rFont val="Calibri"/>
        <family val="2"/>
        <charset val="238"/>
      </rPr>
      <t> </t>
    </r>
  </si>
  <si>
    <r>
      <t> </t>
    </r>
    <r>
      <rPr>
        <sz val="10"/>
        <color theme="1"/>
        <rFont val="Calibri"/>
        <family val="2"/>
        <charset val="238"/>
        <scheme val="minor"/>
      </rPr>
      <t>Pozor platnosť a účinnosť</t>
    </r>
  </si>
  <si>
    <t>Tepláreň</t>
  </si>
  <si>
    <t>Popis</t>
  </si>
  <si>
    <t>Zvolen</t>
  </si>
  <si>
    <t>všetky</t>
  </si>
  <si>
    <t>Ukončenie využívania lignitu, prechod na biomasu od roku 2025</t>
  </si>
  <si>
    <t>Košice</t>
  </si>
  <si>
    <t>WAM, SWAM</t>
  </si>
  <si>
    <t>Prechod z uhlia na zemný plyn od roku 2025</t>
  </si>
  <si>
    <t>Geotermálny zdroj (30 MW v 2025 – 2030, následne 90 MW)</t>
  </si>
  <si>
    <t>Martin</t>
  </si>
  <si>
    <t>Prechod na zemný plyn a biomasu od roku 2025</t>
  </si>
  <si>
    <t>Žilina</t>
  </si>
  <si>
    <t>Prechod na zemný plyn, biomasu a odpad od roku 2030</t>
  </si>
  <si>
    <t>Nováky</t>
  </si>
  <si>
    <t>Od roku 2025 prechod na zemný plyn a obnoviteľné zdroje</t>
  </si>
  <si>
    <t>Opatrenie</t>
  </si>
  <si>
    <t>Hovädzí dobytok mliečny</t>
  </si>
  <si>
    <t>Sektor</t>
  </si>
  <si>
    <t>Ukončenie využívania hnedého uhlia</t>
  </si>
  <si>
    <t>Všetky sektory spotreby</t>
  </si>
  <si>
    <t>Navýšenie ceny EU ETS (v menšej miere)</t>
  </si>
  <si>
    <t>Emisné normy pre vozidlá (osobné, LDV, HDV) podľa EÚ 2019/631 a 2019/1242</t>
  </si>
  <si>
    <t>Navýšenie zložky biopalív v palivách podľa zákona č.309/2009</t>
  </si>
  <si>
    <t xml:space="preserve">Pokračovanie výroby primárneho hliníka </t>
  </si>
  <si>
    <t>Postupné znižovanie podielu bezodplatných emisných kvót</t>
  </si>
  <si>
    <t>Primiešavanie biomasy a odpadu v elektrárni Vojany &amp; odstavenie do roku 2030</t>
  </si>
  <si>
    <t>Predĺženie životnosti plynových elektrární do roku 2050</t>
  </si>
  <si>
    <t>Postupné spúšťanie Mochovce 3 &amp; 4 (2025 – 2030)</t>
  </si>
  <si>
    <t>Predĺženie životnosti Mochovce 1 a 2 do roku 2055</t>
  </si>
  <si>
    <t>Postupné nahrádzanie uhlia v CZT</t>
  </si>
  <si>
    <t>Nahradenie elektrárne Jaslovské Bohunice v roku 2045 zdrojom s výkonom 1,2 GW</t>
  </si>
  <si>
    <t>Uzavretie bane v Novákoch a vyradenie elektrárne v Novákoch do roku 2025</t>
  </si>
  <si>
    <t>Rozvoj obnoviteľných zdrojov energie na základe NECP z roku 2019</t>
  </si>
  <si>
    <t>Výroba tepla z geotermálnej energie (30 MW v 2030, 90 MW v 2035)</t>
  </si>
  <si>
    <t>Podpora energeticky efektívnejších zariadení na varenie, ohrev vody a vykurovanie (napr. prostredníctvom označení energetickej triedy a pod., nejde o finančnú podporu)</t>
  </si>
  <si>
    <t>Postupné nahradenie zemného plynu prostredníctvom zamiešavania bezemisných plynných palív (od 2035)</t>
  </si>
  <si>
    <t>Navýšenie ceny EU ETS (vo vyššej miere)</t>
  </si>
  <si>
    <t>Zavedenie EU ETS 2 v sektoroch dopravy a budov a postupné navyšovanie ceny</t>
  </si>
  <si>
    <t>Prísnejšie emisné normy pre vozidlá – EÚ 2023/851 a 2024/1610</t>
  </si>
  <si>
    <t>Navýšenie zložky biopalív v palivách podľa novely zákona č.309/2009 z roku 2023</t>
  </si>
  <si>
    <t>Primiešavanie bio a syntetického kerozínu do leteckých palív (na základe ReFUEL EU)</t>
  </si>
  <si>
    <t>Podpora rozvoja elektromobility (na základe Akčného plánu rozvoja elektromobility a smernice AFIR)</t>
  </si>
  <si>
    <t>Mierny presun aktivity z individuálnej do hromadnej osobnej dopravy</t>
  </si>
  <si>
    <t>Zvýšenie podielu využívania elektrickej energie pre plug-in hybridné vozidlá</t>
  </si>
  <si>
    <t>Skoršie vyraďovanie vozidiel so spaľovacím pohonom od roku 2045</t>
  </si>
  <si>
    <t>Výmena dvoch vysokých pecí za elektrické oblúkové pece v oceliarskom priemysle spojená s ukončením výroby koksu</t>
  </si>
  <si>
    <t>Zníženie a neskoršie zrušenie bezodplatných emisných kvót</t>
  </si>
  <si>
    <t>Navýšenie využitia tuhých alternatívnych palív vo výrobe cementu</t>
  </si>
  <si>
    <t>Podpora vyššej energetickej efektívnosti (prostredníctvom zavedenia vyšších cieľov pre zachytávanie odpadového tepla)</t>
  </si>
  <si>
    <t>Priama redukcia železa ako náhrada tretej vysokej pece od roku 2045</t>
  </si>
  <si>
    <t>Využitie umelých záchytov na zachytávanie procesných emisií</t>
  </si>
  <si>
    <t>Podpora zvyšovania energetickej efektívnosti rodinných domov prostredníctvom programu Obnov dom</t>
  </si>
  <si>
    <t>Podpora využívania efektívnejších vykurovacích technológií - tepelné čerpadlá</t>
  </si>
  <si>
    <t>Úspornejšie technológie (LED) v osvetlení</t>
  </si>
  <si>
    <t>Zvýšenie efektívnosti vykurovania prostredníctvom zemného plynu (kondenzačné kotly)</t>
  </si>
  <si>
    <t>Sprevádzkovanie nového malého modulárneho reaktora s výkonom 300 MW v roku 2035</t>
  </si>
  <si>
    <t>Zníženie produkcie palív z ropy v dôsledku zmien v doprave od roku 2035</t>
  </si>
  <si>
    <t>Rozvoj obnoviteľných zdrojov energie, vrátane zapojenia batérií pre zabezpečenie krátkodobej úschovy elektrickej energie</t>
  </si>
  <si>
    <t>Podpora výroby bioplynu</t>
  </si>
  <si>
    <t>Predĺženie životnosti Jaslovské Bohunice (do 2055)</t>
  </si>
  <si>
    <t>Postupné nahrádzanie uhlia v CZT vrátane zmien vo výrobe KVET pred rokom 2030</t>
  </si>
  <si>
    <t>Nový jadrový zdroj s výkonom 1,2 GW od roku 2045</t>
  </si>
  <si>
    <t>Podpora výroby elektrickej energie z biomasy s využitím umelého zachytávania emisií</t>
  </si>
  <si>
    <t>Druh výroby</t>
  </si>
  <si>
    <t>Zvýšenie kvality krmiva a jeho manažmentu</t>
  </si>
  <si>
    <t>Zníženie podielu bielkovín v kŕmnej dávke</t>
  </si>
  <si>
    <t>Využívanie hnoja</t>
  </si>
  <si>
    <t>Zvýšenie dlhovekosti</t>
  </si>
  <si>
    <t xml:space="preserve">Rozšírenie ochrany a konzervácia starých a prírodných lesov </t>
  </si>
  <si>
    <t>Lesy a lesná pôda</t>
  </si>
  <si>
    <t>Úprava miery obnovy lesa na základe realizovanej ťažby</t>
  </si>
  <si>
    <t>Hlúčiková výsadba lesov</t>
  </si>
  <si>
    <t>Prírode blízke hospodárenie v lesoch</t>
  </si>
  <si>
    <t>Konverzia ornej pôdy na pasienky</t>
  </si>
  <si>
    <t>Manažment zvyškov plodín (CRM)</t>
  </si>
  <si>
    <t>Zlepšenie rotácie plodín</t>
  </si>
  <si>
    <t>Zakrývanie plodín</t>
  </si>
  <si>
    <t>Agrolesnícke systémy</t>
  </si>
  <si>
    <t>Orná pôda, pasienky</t>
  </si>
  <si>
    <t>Konverzia ornej pôdy na lesnú pôdu</t>
  </si>
  <si>
    <t>Zmeny v pasení</t>
  </si>
  <si>
    <t>Výsadba strukovín</t>
  </si>
  <si>
    <t>Konverzia pasienku na lesnú pôdu</t>
  </si>
  <si>
    <t>Obnova mokradí a rašelinísk</t>
  </si>
  <si>
    <t>Znovuvytvorenie mokradí a rašelinísk</t>
  </si>
  <si>
    <t>Výstavba drevodomov</t>
  </si>
  <si>
    <t xml:space="preserve">Oddelený zber biologického odpadu </t>
  </si>
  <si>
    <t>Odpadové hospodárstvo</t>
  </si>
  <si>
    <t>Oddelený zber textilu</t>
  </si>
  <si>
    <t>Mechanicko-biologická úprava odpadu</t>
  </si>
  <si>
    <t>Množstvový zber</t>
  </si>
  <si>
    <t>Zachytávanie skládkového plynu</t>
  </si>
  <si>
    <t>Household Consumption</t>
  </si>
  <si>
    <t>Graf 2: Nárast priemernej globálnej teploty oproti priemeru rokov 1850-1900 (v °C)</t>
  </si>
  <si>
    <t>Graf 1: Podiel svetových emisií skleníkových plynov podľa regiónov (2023)</t>
  </si>
  <si>
    <t>Biomasa (metán a oxid dusný)</t>
  </si>
  <si>
    <t>Graf 139: Emisie z vykurovania a dopravy v poľnohospodárstve  (WAM, v kt  CO2 ekv.)</t>
  </si>
  <si>
    <t>Verejná cestná doprava WAM</t>
  </si>
  <si>
    <t>Súkromná cestná WAM</t>
  </si>
  <si>
    <t>Železničná doprava WAM</t>
  </si>
  <si>
    <t>Verejná cestná doprava WEM</t>
  </si>
  <si>
    <t>Súkromná cestná WEM</t>
  </si>
  <si>
    <t>Železničná doprava WEM</t>
  </si>
  <si>
    <t>Cestná doprava</t>
  </si>
  <si>
    <t>Sliepky nosnice</t>
  </si>
  <si>
    <t>Sliepky mäsové</t>
  </si>
  <si>
    <t>Mäsový HD</t>
  </si>
  <si>
    <t>Ostatná hydina</t>
  </si>
  <si>
    <t>Mliečny HD</t>
  </si>
  <si>
    <t>Kone</t>
  </si>
  <si>
    <t>Kozy</t>
  </si>
  <si>
    <t>Trvalé trávnate porasty</t>
  </si>
  <si>
    <t>Pšenica</t>
  </si>
  <si>
    <t>Kukurica</t>
  </si>
  <si>
    <t>Jačmeň</t>
  </si>
  <si>
    <t>Lucerna siata</t>
  </si>
  <si>
    <t>Olejoviny</t>
  </si>
  <si>
    <t>Zemiaky</t>
  </si>
  <si>
    <t>Cukrová repa</t>
  </si>
  <si>
    <t>Strukoviny</t>
  </si>
  <si>
    <t>Ostatné obilniny</t>
  </si>
  <si>
    <t>Ďatelina</t>
  </si>
  <si>
    <t>Tabak</t>
  </si>
  <si>
    <t>Spracovanie kovov</t>
  </si>
  <si>
    <t>Dopravné zariadenia (bez EV)</t>
  </si>
  <si>
    <t>Dopravné zariadenia (iba EV)</t>
  </si>
  <si>
    <t>Preprava (100 km)</t>
  </si>
  <si>
    <t>Preprava (1000 km)</t>
  </si>
  <si>
    <t>Cieľ 2030 (−55 %)</t>
  </si>
  <si>
    <t>LULUCF*</t>
  </si>
  <si>
    <t>Primárna energetická spotreba podľa palív (SWAM. v TWh)</t>
  </si>
  <si>
    <t>Tabuľka 2: Prehľad emisných cieľov EÚ do roku 2030 a ich stav z pohľadu SR</t>
  </si>
  <si>
    <t>Referenčná hodnota</t>
  </si>
  <si>
    <r>
      <t>(kt CO</t>
    </r>
    <r>
      <rPr>
        <b/>
        <vertAlign val="subscript"/>
        <sz val="10"/>
        <color theme="1"/>
        <rFont val="Chivo"/>
        <charset val="238"/>
      </rPr>
      <t>2</t>
    </r>
    <r>
      <rPr>
        <b/>
        <sz val="10"/>
        <color theme="1"/>
        <rFont val="Chivo"/>
        <charset val="238"/>
      </rPr>
      <t xml:space="preserve"> ekv.)</t>
    </r>
  </si>
  <si>
    <t>Stav k roku 2022</t>
  </si>
  <si>
    <t>Zníženie</t>
  </si>
  <si>
    <t>–55 % oproti roku 1990</t>
  </si>
  <si>
    <t>64 775</t>
  </si>
  <si>
    <r>
      <t>ETS emisi</t>
    </r>
    <r>
      <rPr>
        <sz val="10"/>
        <color theme="1"/>
        <rFont val="Chivo"/>
        <charset val="238"/>
      </rPr>
      <t>e</t>
    </r>
  </si>
  <si>
    <t>–62 % oproti roku 2005</t>
  </si>
  <si>
    <t>25 232</t>
  </si>
  <si>
    <t>17 430</t>
  </si>
  <si>
    <r>
      <t xml:space="preserve">Zdroj: </t>
    </r>
    <r>
      <rPr>
        <sz val="8"/>
        <color rgb="FF000000"/>
        <rFont val="Chivo"/>
        <charset val="238"/>
      </rPr>
      <t>(SHMÚ, 2024)</t>
    </r>
    <r>
      <rPr>
        <i/>
        <sz val="8"/>
        <color rgb="FF000000"/>
        <rFont val="Chivo"/>
        <charset val="238"/>
      </rPr>
      <t xml:space="preserve"> a </t>
    </r>
    <r>
      <rPr>
        <sz val="8"/>
        <color rgb="FF000000"/>
        <rFont val="Chivo"/>
        <charset val="238"/>
      </rPr>
      <t>(IZC, 2025)</t>
    </r>
  </si>
  <si>
    <t>Tabuľka 3: Prehľad emisných cieľov SR do roku 2030</t>
  </si>
  <si>
    <t>Stav</t>
  </si>
  <si>
    <r>
      <t>−</t>
    </r>
    <r>
      <rPr>
        <sz val="10"/>
        <color theme="1"/>
        <rFont val="Chivo"/>
        <charset val="238"/>
      </rPr>
      <t>22,7 % oproti roku 2005</t>
    </r>
  </si>
  <si>
    <t>17 885</t>
  </si>
  <si>
    <t>19 452 (v roku 2022)</t>
  </si>
  <si>
    <r>
      <t>−</t>
    </r>
    <r>
      <rPr>
        <sz val="10"/>
        <color theme="1"/>
        <rFont val="Chivo"/>
        <charset val="238"/>
      </rPr>
      <t>504 kt CO</t>
    </r>
    <r>
      <rPr>
        <vertAlign val="subscript"/>
        <sz val="10"/>
        <color theme="1"/>
        <rFont val="Chivo"/>
        <charset val="238"/>
      </rPr>
      <t>2</t>
    </r>
    <r>
      <rPr>
        <sz val="10"/>
        <color theme="1"/>
        <rFont val="Chivo"/>
        <charset val="238"/>
      </rPr>
      <t xml:space="preserve"> ekv. oproti priemeru rokov 2016 až 2018</t>
    </r>
  </si>
  <si>
    <r>
      <t>−</t>
    </r>
    <r>
      <rPr>
        <sz val="10"/>
        <color theme="1"/>
        <rFont val="Chivo"/>
        <charset val="238"/>
      </rPr>
      <t>5 435</t>
    </r>
  </si>
  <si>
    <r>
      <t>−</t>
    </r>
    <r>
      <rPr>
        <sz val="10"/>
        <color theme="1"/>
        <rFont val="Chivo"/>
        <charset val="238"/>
      </rPr>
      <t>5 939</t>
    </r>
  </si>
  <si>
    <r>
      <t>−</t>
    </r>
    <r>
      <rPr>
        <sz val="10"/>
        <color theme="1"/>
        <rFont val="Chivo"/>
        <charset val="238"/>
      </rPr>
      <t>7 658</t>
    </r>
  </si>
  <si>
    <t>(v roku 2021)</t>
  </si>
  <si>
    <r>
      <t>−</t>
    </r>
    <r>
      <rPr>
        <sz val="10"/>
        <color theme="1"/>
        <rFont val="Chivo"/>
        <charset val="238"/>
      </rPr>
      <t>1 719</t>
    </r>
  </si>
  <si>
    <r>
      <t>kt CO</t>
    </r>
    <r>
      <rPr>
        <vertAlign val="subscript"/>
        <sz val="10"/>
        <color theme="1"/>
        <rFont val="Chivo"/>
        <charset val="238"/>
      </rPr>
      <t>2</t>
    </r>
    <r>
      <rPr>
        <sz val="10"/>
        <color theme="1"/>
        <rFont val="Chivo"/>
        <charset val="238"/>
      </rPr>
      <t xml:space="preserve"> ekv.</t>
    </r>
  </si>
  <si>
    <r>
      <t xml:space="preserve">Zdroj: </t>
    </r>
    <r>
      <rPr>
        <sz val="8"/>
        <color rgb="FF000000"/>
        <rFont val="Chivo"/>
        <charset val="238"/>
      </rPr>
      <t>(SHMÚ, 2024)</t>
    </r>
  </si>
  <si>
    <r>
      <t>CO</t>
    </r>
    <r>
      <rPr>
        <b/>
        <vertAlign val="subscript"/>
        <sz val="10"/>
        <color rgb="FF000000"/>
        <rFont val="Chivo"/>
        <charset val="238"/>
      </rPr>
      <t>2</t>
    </r>
  </si>
  <si>
    <r>
      <t>CH</t>
    </r>
    <r>
      <rPr>
        <b/>
        <vertAlign val="subscript"/>
        <sz val="10"/>
        <color rgb="FF000000"/>
        <rFont val="Chivo"/>
        <charset val="238"/>
      </rPr>
      <t>4</t>
    </r>
  </si>
  <si>
    <r>
      <t>N</t>
    </r>
    <r>
      <rPr>
        <b/>
        <vertAlign val="subscript"/>
        <sz val="10"/>
        <color rgb="FF000000"/>
        <rFont val="Chivo"/>
        <charset val="238"/>
      </rPr>
      <t>2</t>
    </r>
    <r>
      <rPr>
        <b/>
        <sz val="10"/>
        <color rgb="FF000000"/>
        <rFont val="Chivo"/>
        <charset val="238"/>
      </rPr>
      <t>O</t>
    </r>
  </si>
  <si>
    <t>20 ročný ekvivalent</t>
  </si>
  <si>
    <t>100 ročný ekvivalent</t>
  </si>
  <si>
    <r>
      <t xml:space="preserve"> </t>
    </r>
    <r>
      <rPr>
        <i/>
        <sz val="8"/>
        <color rgb="FF000000"/>
        <rFont val="Chivo"/>
        <charset val="238"/>
      </rPr>
      <t xml:space="preserve">Zdroj: </t>
    </r>
    <r>
      <rPr>
        <sz val="8"/>
        <color rgb="FF000000"/>
        <rFont val="Chivo"/>
        <charset val="238"/>
      </rPr>
      <t>(IPCC, 2014)</t>
    </r>
  </si>
  <si>
    <r>
      <t>CF</t>
    </r>
    <r>
      <rPr>
        <b/>
        <vertAlign val="subscript"/>
        <sz val="10"/>
        <color rgb="FF000000"/>
        <rFont val="Chivo"/>
        <charset val="238"/>
      </rPr>
      <t>4</t>
    </r>
    <r>
      <rPr>
        <b/>
        <sz val="10"/>
        <color rgb="FF000000"/>
        <rFont val="Chivo"/>
        <charset val="238"/>
      </rPr>
      <t xml:space="preserve"> (chladivo)</t>
    </r>
  </si>
  <si>
    <t>HFC-152a (chladivo)</t>
  </si>
  <si>
    <t>Tabuľka 5: Ciele v oblasti energetickej efektívnosti do roku 2030</t>
  </si>
  <si>
    <t>Tabuľka 4: Ciele pre podiel obnoviteľných zdrojov do roku 2030</t>
  </si>
  <si>
    <t>Opatreine</t>
  </si>
  <si>
    <t>1 –  Nitráty</t>
  </si>
  <si>
    <t>2 – 3–NOP</t>
  </si>
  <si>
    <t>3 – koncentrát</t>
  </si>
  <si>
    <t xml:space="preserve">1 – Nitráty </t>
  </si>
  <si>
    <t>2 – 3-NOP</t>
  </si>
  <si>
    <t>Tabuľka 9: Predpoklady referenčných hodnôt základných makroekonomických ukazovateľov do roku 2050</t>
  </si>
  <si>
    <t>Zdroj: GEM-E3-SK</t>
  </si>
  <si>
    <t>Tabuľka 11: Predpokladaná cena komoditných palív (v 2023 eur na MWh)</t>
  </si>
  <si>
    <t>Tabuľka 13: Maximálny aplikačný potenciál vybraných opatrení v scenároch WEM a WAM (v %)</t>
  </si>
  <si>
    <t>HD* - mliečny</t>
  </si>
  <si>
    <t>HD* - mäsový</t>
  </si>
  <si>
    <t>*Hovädzí dobytok</t>
  </si>
  <si>
    <t>Tabuľka 17: Príklad zariadení KVET</t>
  </si>
  <si>
    <t>Zariadenie</t>
  </si>
  <si>
    <t>JE Jaslovské Bohunice</t>
  </si>
  <si>
    <t>Áno</t>
  </si>
  <si>
    <t>JE Mochovce</t>
  </si>
  <si>
    <t>Nie</t>
  </si>
  <si>
    <t xml:space="preserve">Áno </t>
  </si>
  <si>
    <t xml:space="preserve">Vojany </t>
  </si>
  <si>
    <t>ZEVO OLO</t>
  </si>
  <si>
    <t>Žilinská teplareň</t>
  </si>
  <si>
    <t>Zdroj: CPS</t>
  </si>
  <si>
    <t>Tabuľka 18: Náklady na záchyt v priemyselných odvetviach (v EUR (2023) na tonu)</t>
  </si>
  <si>
    <r>
      <t>Zdroj CO</t>
    </r>
    <r>
      <rPr>
        <b/>
        <vertAlign val="subscript"/>
        <sz val="9"/>
        <color theme="1"/>
        <rFont val="Chivo"/>
        <charset val="238"/>
      </rPr>
      <t>2</t>
    </r>
  </si>
  <si>
    <t>EUR23 / tonu</t>
  </si>
  <si>
    <t>46,8 – 117</t>
  </si>
  <si>
    <t>70,2 – 140,5</t>
  </si>
  <si>
    <t>29,3 – 41</t>
  </si>
  <si>
    <t>58,5 – 117</t>
  </si>
  <si>
    <r>
      <t xml:space="preserve">Zdroj: </t>
    </r>
    <r>
      <rPr>
        <sz val="8"/>
        <color theme="1"/>
        <rFont val="Chivo"/>
        <charset val="238"/>
      </rPr>
      <t>(IEA, 2021)</t>
    </r>
  </si>
  <si>
    <r>
      <t>Hovädzí dobytok</t>
    </r>
    <r>
      <rPr>
        <b/>
        <sz val="9"/>
        <color theme="1"/>
        <rFont val="Chivo"/>
        <charset val="238"/>
      </rPr>
      <t xml:space="preserve"> mäsový</t>
    </r>
  </si>
  <si>
    <t>SWAM (2030)</t>
  </si>
  <si>
    <t>Zmena</t>
  </si>
  <si>
    <t xml:space="preserve">Celkové GHG </t>
  </si>
  <si>
    <t>–55 % oproti roku 1990</t>
  </si>
  <si>
    <t>64 775 kt</t>
  </si>
  <si>
    <t>16 313 kt</t>
  </si>
  <si>
    <t>–74,7 %</t>
  </si>
  <si>
    <t>ETS</t>
  </si>
  <si>
    <t>25 232 kt</t>
  </si>
  <si>
    <t>9 588 kt</t>
  </si>
  <si>
    <t>9 726 kt</t>
  </si>
  <si>
    <t>ESR GHG</t>
  </si>
  <si>
    <t>–22,7 % oproti roku 2005</t>
  </si>
  <si>
    <t>21 137 kt</t>
  </si>
  <si>
    <t>12 545 kt</t>
  </si>
  <si>
    <t>–45,8 %</t>
  </si>
  <si>
    <r>
      <t>–504 kt CO</t>
    </r>
    <r>
      <rPr>
        <vertAlign val="subscript"/>
        <sz val="10"/>
        <color theme="1"/>
        <rFont val="Chivo"/>
        <charset val="238"/>
      </rPr>
      <t>2</t>
    </r>
    <r>
      <rPr>
        <sz val="10"/>
        <color theme="1"/>
        <rFont val="Chivo"/>
        <charset val="238"/>
      </rPr>
      <t xml:space="preserve"> oproti priemeru rokov 2016 až 2018</t>
    </r>
  </si>
  <si>
    <t xml:space="preserve">−5 435 kt[1] </t>
  </si>
  <si>
    <r>
      <t>−</t>
    </r>
    <r>
      <rPr>
        <sz val="10"/>
        <color theme="1"/>
        <rFont val="Chivo"/>
        <charset val="238"/>
      </rPr>
      <t>5 939 kt</t>
    </r>
  </si>
  <si>
    <t>– 504 kt</t>
  </si>
  <si>
    <t>35 % v roku 2030</t>
  </si>
  <si>
    <t>OZE v doprave</t>
  </si>
  <si>
    <t>29 % v roku 2030</t>
  </si>
  <si>
    <t>99,9 TWh</t>
  </si>
  <si>
    <t>100,4 TWh</t>
  </si>
  <si>
    <t>162,1 TWh</t>
  </si>
  <si>
    <t>169,2 TWh</t>
  </si>
  <si>
    <t>Zdroj: IEP podľa CPS</t>
  </si>
  <si>
    <t>Typ vozidla</t>
  </si>
  <si>
    <t>2030 (WAM)</t>
  </si>
  <si>
    <t>2030 (SWAM)</t>
  </si>
  <si>
    <t>Osobné vozidlo</t>
  </si>
  <si>
    <t>Ľahké úžitkové vozidlo</t>
  </si>
  <si>
    <t>Ťažké úžitkové vozidlo</t>
  </si>
  <si>
    <t>9 890*</t>
  </si>
  <si>
    <t>10 492*</t>
  </si>
  <si>
    <t>Autobus</t>
  </si>
  <si>
    <t>*model vychádza z kalibrácie na rok 2019, kedy bol počet nulový</t>
  </si>
  <si>
    <t>Zdroj: PZ SR, IEP podľa CPS</t>
  </si>
  <si>
    <t>Poznámka</t>
  </si>
  <si>
    <t>Energetika / Priemysel</t>
  </si>
  <si>
    <t>Tabuľka 11</t>
  </si>
  <si>
    <t>Prostredníctvom zachovania sektorovej aktivity. Tabuľka 9</t>
  </si>
  <si>
    <t>Postupné spúšťanie Mochovce 3 &amp; 4</t>
  </si>
  <si>
    <t>(2025 – 2030)</t>
  </si>
  <si>
    <t>Doprava / Budovy</t>
  </si>
  <si>
    <t>Tabuľka 13</t>
  </si>
  <si>
    <t>Približne o 5,5 % menej využívania osobných vozidiel oproti scenáru WEM. Viac v Graf 80.</t>
  </si>
  <si>
    <t>Umožní prechod na spracovanie kovového odpadu namiesto spracovania železnej rudy.</t>
  </si>
  <si>
    <t>Časť emisných kvót je udeľovaná podnikom bezodplatne. Postupné zníženie a ukončenie tejto podpory  vyvinie tlak na podinky pri dekarbonizácii.</t>
  </si>
  <si>
    <r>
      <t xml:space="preserve">Zavedenie tzv. </t>
    </r>
    <r>
      <rPr>
        <i/>
        <sz val="10"/>
        <color theme="1"/>
        <rFont val="Chivo"/>
        <charset val="238"/>
      </rPr>
      <t xml:space="preserve">best available techniques </t>
    </r>
  </si>
  <si>
    <t>Využitie vodíka v procese namiesto koksu. Viac v Boxe 16</t>
  </si>
  <si>
    <t>Uplatnenie smernice o energetickej hospodárnosti budov a revidovanej smernice o energetickej efektívnosti prostredníctvom striktnejších cieľov pre verejné, rekonštruované a nové budovy</t>
  </si>
  <si>
    <t>Viac v Boxe 17</t>
  </si>
  <si>
    <t>Viac v kapitole 5.4.2</t>
  </si>
  <si>
    <t>Viac v kapitole 5.1.2</t>
  </si>
  <si>
    <t>Úspora emisii [kg/hlavu]</t>
  </si>
  <si>
    <t>32,7-260</t>
  </si>
  <si>
    <t>Znižuje množstvo fermentácie a metánu.</t>
  </si>
  <si>
    <t>17,3-99,4</t>
  </si>
  <si>
    <t>Kŕmne aditívum, ktoré znižuje množstvo fermentovaného metánu.</t>
  </si>
  <si>
    <t>Zníži množstvo oxidácie a tým aj GHG.</t>
  </si>
  <si>
    <t>Zníženie emisii z hnojného manažmentu s potenciálom výroby biometánu.</t>
  </si>
  <si>
    <t>Znižuje množstvo fermentovaného metánu.</t>
  </si>
  <si>
    <r>
      <t>Zníženie podielu bielkovín znižuje množstvo vylúčeného dusíka v hnoji a močovine a teda menej emisii N</t>
    </r>
    <r>
      <rPr>
        <vertAlign val="subscript"/>
        <sz val="10"/>
        <color theme="1"/>
        <rFont val="Chivo"/>
        <charset val="238"/>
      </rPr>
      <t>2</t>
    </r>
    <r>
      <rPr>
        <sz val="10"/>
        <color theme="1"/>
        <rFont val="Chivo"/>
        <charset val="238"/>
      </rPr>
      <t>O.</t>
    </r>
  </si>
  <si>
    <r>
      <t>Hnoj ako hnojivo znižuje potrebu hnojenia čpavkom čím sa znižujú emisie N</t>
    </r>
    <r>
      <rPr>
        <vertAlign val="subscript"/>
        <sz val="10"/>
        <color theme="1"/>
        <rFont val="Chivo"/>
        <charset val="238"/>
      </rPr>
      <t>2</t>
    </r>
    <r>
      <rPr>
        <sz val="10"/>
        <color theme="1"/>
        <rFont val="Chivo"/>
        <charset val="238"/>
      </rPr>
      <t>O.</t>
    </r>
  </si>
  <si>
    <t>141,6 [kg/ha]</t>
  </si>
  <si>
    <t>Zvýšenie dlhovekosti prispieva k množstvu mláďat na matku a navýši dĺžku dojého obdobia.</t>
  </si>
  <si>
    <t>ovce</t>
  </si>
  <si>
    <t>Zvýši podiel samičích mláďat. Dotatočný potenciál pri krížení druhov.</t>
  </si>
  <si>
    <t xml:space="preserve">HD mliečny </t>
  </si>
  <si>
    <t>Zvýšenie množstva tukov znižuje množstvo fermentovaného metánu z uhľohydrátov.</t>
  </si>
  <si>
    <t>Navýši vstrebateľnosť stravy.</t>
  </si>
  <si>
    <t>3-Nitrooxy- propanol</t>
  </si>
  <si>
    <r>
      <t>Hnoj a močovina z ustajnenia rýchlejšie schne čo znižuje emisie NH</t>
    </r>
    <r>
      <rPr>
        <vertAlign val="subscript"/>
        <sz val="10"/>
        <color theme="1"/>
        <rFont val="Chivo"/>
        <charset val="238"/>
      </rPr>
      <t>3</t>
    </r>
    <r>
      <rPr>
        <sz val="10"/>
        <color theme="1"/>
        <rFont val="Chivo"/>
        <charset val="238"/>
      </rPr>
      <t xml:space="preserve"> a následne GHG.</t>
    </r>
  </si>
  <si>
    <t>Zariadenia neutralizáciu metánu priamo pri dýchacích cestách zvieraťa.</t>
  </si>
  <si>
    <t xml:space="preserve">Zníži množstvo oxidácie a tým aj GHG. </t>
  </si>
  <si>
    <t>ošípané</t>
  </si>
  <si>
    <t>hydina</t>
  </si>
  <si>
    <t xml:space="preserve">ošípané </t>
  </si>
  <si>
    <t>Zamedzenie oxidácie a produkcie GHG.</t>
  </si>
  <si>
    <t>Zniženie množstva krmiva a emisii na produkciu.</t>
  </si>
  <si>
    <t>Moderné postupy využívajúce GPS, senzory a dáta na presné dávkovanie vody, hnojív a pesticídov s cieľom zvýšiť úrodu a šetriť zdroje.</t>
  </si>
  <si>
    <r>
      <t>Spomaľujú transformáciu čpavku na N</t>
    </r>
    <r>
      <rPr>
        <vertAlign val="subscript"/>
        <sz val="10"/>
        <color theme="1"/>
        <rFont val="Chivo"/>
        <charset val="238"/>
      </rPr>
      <t>2</t>
    </r>
    <r>
      <rPr>
        <sz val="10"/>
        <color theme="1"/>
        <rFont val="Chivo"/>
        <charset val="238"/>
      </rPr>
      <t>O. Znižujú stráty dusíka.</t>
    </r>
  </si>
  <si>
    <t>Zlepšuje efektivitu využívania dusíka.</t>
  </si>
  <si>
    <t>Úspora emisií [kg/ha]</t>
  </si>
  <si>
    <t>Úspora emisií [kg/hlavu]</t>
  </si>
  <si>
    <t>Úspora emisií [t/ha]</t>
  </si>
  <si>
    <t>Poskytuje možnosť lesov plne využiť potenciál záchtov.</t>
  </si>
  <si>
    <t>Realizovaná obnova bola historicky nižšia ako plánovaná. Zníženie  obnovy zvýši mieru záchytov.</t>
  </si>
  <si>
    <t>Zlepšuje odolnosť lesa a zvyšuje mieru záchytov.</t>
  </si>
  <si>
    <t>Pasienky zachytávajú viac GHG ako orná pôda.</t>
  </si>
  <si>
    <t>Plytšia orba zlepšuje zachytávanie v pôde a znižuje následné úniky späť do atmosféry.</t>
  </si>
  <si>
    <t>Zlepšuje kvalitu pôdy a optimalizuje živiny prítomné v pôde, čo znižuje potrebu hnojenia.</t>
  </si>
  <si>
    <t xml:space="preserve">Znižujú eróziu a zlepšujú kvalitu pôdy. </t>
  </si>
  <si>
    <t>Zlepšuje mieru záchytov v pôde, znižuje eróziu a vytáva vetrolamy.</t>
  </si>
  <si>
    <t>Biele plochy už v súčasnosti predstavujú veľký záchyt, ktorý nie je evidovaný.</t>
  </si>
  <si>
    <t>Znižujú eróziu a zvyšujú záchyty.</t>
  </si>
  <si>
    <r>
      <t>Zlepšujú manažment dusíka a znižujú emisie N</t>
    </r>
    <r>
      <rPr>
        <vertAlign val="subscript"/>
        <sz val="10"/>
        <color theme="1"/>
        <rFont val="Chivo"/>
        <charset val="238"/>
      </rPr>
      <t>2</t>
    </r>
    <r>
      <rPr>
        <sz val="10"/>
        <color theme="1"/>
        <rFont val="Chivo"/>
        <charset val="238"/>
      </rPr>
      <t>O</t>
    </r>
  </si>
  <si>
    <t>Prispieva k záchytom.</t>
  </si>
  <si>
    <t>Väčšina rašelinísk a mokradí na Slovensku bola vysušená, obnova týchto plôch prispeje k záchtom GHG.</t>
  </si>
  <si>
    <t>52 [t/dom]</t>
  </si>
  <si>
    <t>Drevené výrobky zachytávajú uhlík na dlhé obdobia.</t>
  </si>
  <si>
    <t>Znižuje množstvo metánu a zlepšuje využiteľnosť biologicky rozložiteľného odpadu na iné účely ako hnojenie.</t>
  </si>
  <si>
    <t>Zlepšuje mieru recyklácie textilu a znižuje emisie z výroby textilu</t>
  </si>
  <si>
    <r>
      <t>Odpadu spracovaný v ZEVO uvoľnuje CO</t>
    </r>
    <r>
      <rPr>
        <vertAlign val="subscript"/>
        <sz val="10"/>
        <color theme="1"/>
        <rFont val="Chivo"/>
        <charset val="238"/>
      </rPr>
      <t>2</t>
    </r>
    <r>
      <rPr>
        <sz val="10"/>
        <color theme="1"/>
        <rFont val="Chivo"/>
        <charset val="238"/>
      </rPr>
      <t xml:space="preserve"> namiesto CH</t>
    </r>
    <r>
      <rPr>
        <vertAlign val="subscript"/>
        <sz val="10"/>
        <color theme="1"/>
        <rFont val="Chivo"/>
        <charset val="238"/>
      </rPr>
      <t>4</t>
    </r>
    <r>
      <rPr>
        <sz val="10"/>
        <color theme="1"/>
        <rFont val="Chivo"/>
        <charset val="238"/>
      </rPr>
      <t xml:space="preserve"> (zo skládok)</t>
    </r>
  </si>
  <si>
    <t>Znižuje mieru skládkovania biologického odpadu.</t>
  </si>
  <si>
    <t>Znižuje mieru produkcie odpadu.</t>
  </si>
  <si>
    <r>
      <t>Záchyt a využitie CH</t>
    </r>
    <r>
      <rPr>
        <vertAlign val="subscript"/>
        <sz val="10"/>
        <color theme="1"/>
        <rFont val="Chivo"/>
        <charset val="238"/>
      </rPr>
      <t>4</t>
    </r>
    <r>
      <rPr>
        <sz val="10"/>
        <color theme="1"/>
        <rFont val="Chivo"/>
        <charset val="238"/>
      </rPr>
      <t xml:space="preserve"> zo skládok.</t>
    </r>
  </si>
  <si>
    <t>Schéma 7:  Funkcionalita tepelných čerpadiel</t>
  </si>
  <si>
    <t xml:space="preserve">Schéma 6: Prepojenia modelov </t>
  </si>
  <si>
    <r>
      <t>Schéma 8: Separácia CO</t>
    </r>
    <r>
      <rPr>
        <b/>
        <vertAlign val="subscript"/>
        <sz val="10"/>
        <color rgb="FFFB8622"/>
        <rFont val="Chivo"/>
        <charset val="238"/>
      </rPr>
      <t>2</t>
    </r>
    <r>
      <rPr>
        <b/>
        <sz val="10"/>
        <color rgb="FFFB8622"/>
        <rFont val="Chivo"/>
        <charset val="238"/>
      </rPr>
      <t xml:space="preserve"> od zmesi plynov</t>
    </r>
  </si>
  <si>
    <t>Tabuľka 24: Opatrenia v poľnohospodárskom modeli v scenári WEM</t>
  </si>
  <si>
    <t>Tabuľka 25: Opatrenia v poľnohospodárskom modeli v scenári WAM</t>
  </si>
  <si>
    <t>Tabuľka 26: Opatrenia v LULUCF v scenári WAM</t>
  </si>
  <si>
    <t>Tabuľka 27: Opatrenia v sektore odpadov v modeli CPS v scenári WEM</t>
  </si>
  <si>
    <t>Tabuľka 28: Opatrenia v sektore odpadov v modeli CPS v scenári WAM</t>
  </si>
  <si>
    <t>Energetická efektívnosť</t>
  </si>
  <si>
    <t>C</t>
  </si>
  <si>
    <t>Udržateľná mestská mobilita</t>
  </si>
  <si>
    <t>Udržateľné vodné hospodárstvo</t>
  </si>
  <si>
    <t>NR</t>
  </si>
  <si>
    <t>Ochrana prírody a biodiverzity</t>
  </si>
  <si>
    <t>Obnoviteľné zdroje energie</t>
  </si>
  <si>
    <t>Adaptácia na zmenu klímy</t>
  </si>
  <si>
    <t>Obehové hospodárstvo</t>
  </si>
  <si>
    <t>Inteligentné energetické systémy</t>
  </si>
  <si>
    <t>Graf 3: Plánované financovanie z kohéznej politiky EÚ (2021-2027)</t>
  </si>
  <si>
    <t>Graf 4: Emisie skleníkových plynov na Slovensku (v Mt CO2 ekv.)</t>
  </si>
  <si>
    <t>Graf 5: Emisie skleníkových plynov v roku 2022</t>
  </si>
  <si>
    <t>Graf 6: Emisie na obyvateľa v jednotlivých krajinách podľa sektorov (2022, v t na obyvateľa)</t>
  </si>
  <si>
    <t>Graf 7: Podiel jednotlivých zložiek plynovej potrubnej zmesi v scenári WAM (v %)</t>
  </si>
  <si>
    <t>Graf 8: Emisie skleníkových plynov do roku 2050 v scenári WEM (v Mt CO2 ekv.)</t>
  </si>
  <si>
    <t>Graf 9: Emisie skleníkových plynov po sektoroch (1990 = 100 %, WEM)</t>
  </si>
  <si>
    <t>Graf 10: Emisie skleníkových plynov do roku 2050 v scenári WAM (v Mt CO2 ekv.)</t>
  </si>
  <si>
    <t>Graf 11: Percentuálna zmena emisií skleníkových plynov po sektoroch (v %, WAM)</t>
  </si>
  <si>
    <t>Graf 12: Emisie skleníkových plynov v sektoroch ESR do roku 2030 v scenári WAM  (v Mt CO2 ekv.)</t>
  </si>
  <si>
    <t>Graf 13: Podiel obnoviteľných zdrojov energie na hrubej konečnej spotrebe (v %, WEM)</t>
  </si>
  <si>
    <t>Graf 14: Podiel obnoviteľných zdrojov energie na hrubej konečnej spotrebe (v %, WAM)</t>
  </si>
  <si>
    <t>Graf 15: Konečná energetická spotreba podľa sektora (WEM, v TWh)</t>
  </si>
  <si>
    <t>Graf 16: Konečná energetická spotreba podľa palív (WEM, v TWh)</t>
  </si>
  <si>
    <t>Graf 17: Konečná energetická spotreba podľa sektorov (WAM, v TWh)</t>
  </si>
  <si>
    <t>Graf 18: Konečná energetická spotreba podľa palív (WAM, v TWh)</t>
  </si>
  <si>
    <t>Graf 19: Primárna energetická spotreba podľa palív (WEM, v TWh)</t>
  </si>
  <si>
    <t>Graf 20: Primárna energetická spotreba podľa palív (WAM, v TWh)</t>
  </si>
  <si>
    <t>Graf 21: Spotreba elektrickej energie v roku 2019 podľa odvetví</t>
  </si>
  <si>
    <t>Graf 22: Spotreba tepla v roku 2019 podľa odvetví</t>
  </si>
  <si>
    <t>Graf 23: Hrubá výroba elektrickej energie v elektrárňach  roku 2019 podľa zdroja</t>
  </si>
  <si>
    <t>Graf 24: Hrubá výroba tepla podľa palív v KVET a výhrevniach v roku 2019 (v GWh)</t>
  </si>
  <si>
    <t>Graf 25: Emisie z výroby elektriny a tepla v rokoch 1990 až 2022 (v Mt CO2 ekv.)</t>
  </si>
  <si>
    <t>Graf 26:  Primárna energetická spotreba podľa zdroja v elektrárňach v roku 2019</t>
  </si>
  <si>
    <t>Graf 27: Emisie z výroby elektrickej energie v elektrárňach podľa palív v roku 2019 (v kt CO2 ekv.)</t>
  </si>
  <si>
    <t>Graf 28:  Primárna energetická spotreba podľa zdroja v zariadeniach KVET v roku 2019</t>
  </si>
  <si>
    <t>Graf 29: Emisie z výroby v zariadeniach KVET podľa palív v roku 2019 (v kt CO2 ekv.)</t>
  </si>
  <si>
    <t>Graf 30:  Primárna energetická spotreba podľa zdroja vo výhrevniach v roku 2019</t>
  </si>
  <si>
    <t>Graf 31: Emisie z výroby tepla vo výhrevniach podľa palív v roku 2019 (v kt CO2 ekv.)</t>
  </si>
  <si>
    <t>Graf 32: Spotreba elektrickej energie (WEM, v TWh)</t>
  </si>
  <si>
    <t>Graf 33: Spotreba elektrickej energie (WAM, v TWh)</t>
  </si>
  <si>
    <t>Graf 34: Dopyt po teple (v TWh)</t>
  </si>
  <si>
    <t>Graf 35: Čistá výroba el. energie (WEM, v TWh)</t>
  </si>
  <si>
    <t>Graf 36: Čistá výroba el. energie (WAM, v TWh)</t>
  </si>
  <si>
    <t>Graf 37: Inštalovaný výkon (WEM, v GW)</t>
  </si>
  <si>
    <t>Graf 38: Inštalovaný výkon (WAM, v GW)</t>
  </si>
  <si>
    <t>Graf 39: Primárna energetická spotreba podľa zdroja v elektrárňach (WEM, v TWh)</t>
  </si>
  <si>
    <t>Graf 40: Emisie skleníkových plynov v elektrárňach (WEM, v Mt CO2 ekv.)</t>
  </si>
  <si>
    <t>Graf 41: Primárna energetická spotreba podľa zdroja v zariadeniach KVET (WEM, v TWh)</t>
  </si>
  <si>
    <t>Graf 42: Emisie skleníkových plynov v zariadeniach KVET (WEM, v Mt CO2 ekv.)</t>
  </si>
  <si>
    <t>Graf 43: Primárna energetická spotreba podľa zdroja vo výhrevniach (WEM, v TWh)</t>
  </si>
  <si>
    <t>Graf 44: Emisie skleníkových plynov vo  výhrevniach (WEM, v Mt CO2 ekv.)</t>
  </si>
  <si>
    <t>Graf 45: Primárna energetická spotreba podľa zdroja v elektrárňach (WAM, v TWh)</t>
  </si>
  <si>
    <t>Graf 46: Emisie skleníkových plynov v elektrárňach (WAM, v Mt CO2 ekv.)</t>
  </si>
  <si>
    <t>Graf 47: Primárna energetická spotreba podľa zdroja v zariadeniach KVET (WAM, v TWh)</t>
  </si>
  <si>
    <t>Graf 48: Emisie skleníkových plynov v zariadeniach KVET (WAM, v Mt CO2 ekv.)</t>
  </si>
  <si>
    <t>Graf 49:  Primárna energetická spotreba podľa zdroja vo výhrevniach (WAM, v TWh)</t>
  </si>
  <si>
    <t>Graf 50: Emisie skleníkových plynov vo  výhrevniach (WAM, v Mt CO2 ekv.)</t>
  </si>
  <si>
    <t>Graf 51:  Primárna energetická spotreba podľa zdroja vo výrobe elektriny a tepla (WEM, v TWh)</t>
  </si>
  <si>
    <t>Graf 52: Emisie skleníkových plynov vo výrobe elektriny a tepla (WAM, v Mt CO2 ekv.)</t>
  </si>
  <si>
    <t>Graf 53:  Primárna energetická spotreba podľa zdroja vo výrobe elektriny a tepla (WAM, v TWh)</t>
  </si>
  <si>
    <t>Graf 54: Emisie skleníkových plynov vo výrobe elektriny a tepla (WAM, v Mt CO2 ekv.)</t>
  </si>
  <si>
    <t>Graf 55: Inštalovaný výkon vyrovnávacích systémov (WEM v GW)</t>
  </si>
  <si>
    <t>Graf 56: Inštalovaný výkon vyrovnávacích systémov (WAM v GW)</t>
  </si>
  <si>
    <t>Graf 57: Využitie elektrickej energie z úložných zdrojov (WEM, v GWh)</t>
  </si>
  <si>
    <t>Graf 58: Využitie elektrickej energie z úložných zdrojov (WAM, v GWh)</t>
  </si>
  <si>
    <t>Graf 59: Spotreba vodíka z elektrolýzy (WEM, v GWh)</t>
  </si>
  <si>
    <t>Graf 60: Spotreba vodíka z elektrolýzy (WAM, v TWh)</t>
  </si>
  <si>
    <t>Graf 61: Spotreba palív v priemysle v roku 2019 podľa odvetví (v TWh)</t>
  </si>
  <si>
    <t>Graf 62: Spotreba palív v priemysle v roku 2019 podľa energonosiča (v TWh)</t>
  </si>
  <si>
    <t>Graf 63: Emisie skleníkových plynov z energetického využitia palív  podľa sektora v roku 2019</t>
  </si>
  <si>
    <t>Graf 64: Emisie skleníkových plynov z IPPU podľa sektora  v roku 2019</t>
  </si>
  <si>
    <t>Graf 65: Podiel priemyselných odvetví na emisiách skleníkových plynov za rok 2019</t>
  </si>
  <si>
    <t>Graf 66: Spotreba palív podľa odvetví do roku 2050 (WEM, v TWh)</t>
  </si>
  <si>
    <t>Graf 67: Spotreba palív podľa odvetví do roku 2050 (WAM, v TWh)</t>
  </si>
  <si>
    <t>Graf 68: Spotreba palív v priemysle do roku 2050 podľa energonosiča (WEM, v TWh)</t>
  </si>
  <si>
    <t>Graf 69: Spotreba palív v priemysle roku 2050 podľa energonosiča (WAM, v TWh)</t>
  </si>
  <si>
    <t>Graf 70: Emisie skleníkových plynov z palív v priemysle do roku 2050 (WEM, v Mt CO2 ekv.)</t>
  </si>
  <si>
    <t>Graf 71: Emisie skleníkových plynov z palív v priemysle do roku 2050 (WAM, v Mt CO2 ekv.)</t>
  </si>
  <si>
    <t>Graf 72: Emisie skleníkových plynov z IPPU do roku 2050 (WEM, v Mt CO2 ekv.)</t>
  </si>
  <si>
    <t>Graf 73: Emisie skleníkových plynov z IPPU do roku 2050 (WAM, v Mt CO2 ekv.)</t>
  </si>
  <si>
    <t>Graf 74: Celkové emisie skleníkových plynov v priemysle do roku 2050 (WEM, v Mt CO2 ekv.)</t>
  </si>
  <si>
    <t>Graf 75: Celkové emisie skleníkových plynov v priemysle do roku 2050 (WAM, v Mt CO2 ekv.)</t>
  </si>
  <si>
    <t>Graf 76: Spotreba palív v doprave (v %, v roku 2019)</t>
  </si>
  <si>
    <t>Graf 77: Spotreba energií podľa druhu dopravy (v %, v roku 2019)</t>
  </si>
  <si>
    <t>Graf 78: Emisie z dopravy podľa typu paliva (v %, v roku 2019)</t>
  </si>
  <si>
    <t>Graf 79: Emisie podľa typu dopravy (v %, v roku 2019)</t>
  </si>
  <si>
    <t>Graf 80: Emisie z dopravy v rokoch 1990 až 2022 (v Mt CO2 ekv.)</t>
  </si>
  <si>
    <t>Graf 81: Osobná doprava (v mld. osobokilometroch)</t>
  </si>
  <si>
    <t>Graf 82: Nákladná doprava (v mld. tonokilometroch)</t>
  </si>
  <si>
    <t>Graf 83: Počet osobných vozidiel podľa pohonu (WEM, v mil. ks)</t>
  </si>
  <si>
    <t>Graf 84: Počet osobných vozidiel podľa pohonu (WAM, v mil. ks)</t>
  </si>
  <si>
    <t>Graf 85: Počet autobusov podľa pohonu (WEM, v tis. ks)</t>
  </si>
  <si>
    <t>Graf 86: Počet autobusov podľa pohonu (WAM, v tis. ks)</t>
  </si>
  <si>
    <t>Graf 87: Počet ľahkých úžitkových vozidiel podľa pohonu (WEM, v tis. ks)</t>
  </si>
  <si>
    <t>Graf 88: Počet  ľahkých úžitkových vozidiel  podľa pohonu (WAM,  v tis. ks)</t>
  </si>
  <si>
    <t>Graf 89: Počet  ťažkých úžitkových vozidiel  podľa pohonu (WEM,  v tis. ks)</t>
  </si>
  <si>
    <t>Graf 90: Počet ťažkých úžitkových vozidiel  podľa pohonu (WAM, v tis. ks)</t>
  </si>
  <si>
    <t>Graf 91: Palivá v doprave do roku 2050 (v TWh, scenár WEM)</t>
  </si>
  <si>
    <t>Graf 92: Palivá v doprave do roku 2050 (v TWh, scenár WAM)</t>
  </si>
  <si>
    <t>Graf 93: Emisie v doprave do roku 2050 (v Mt CO2 ekv., scenár WEM)</t>
  </si>
  <si>
    <t>Graf 94: Emisie v doprave do roku 2050 (v Mt CO2 ekv., scenár WAM)</t>
  </si>
  <si>
    <t>Graf 95: Konečná energetická spotreba domácností podľa využitia v roku 2019</t>
  </si>
  <si>
    <t>Graf 96: Konečná energetická spotreba domácností podľa palív v roku 2019</t>
  </si>
  <si>
    <t>Graf 97: Podiel emisií CO2 ekv. podľa koncového využitia v domácnostiach v roku 2019</t>
  </si>
  <si>
    <t>Graf 98: Podiel emisií CO2 ekv. v domácnostiach podľa paliva v roku 2019</t>
  </si>
  <si>
    <t>Graf 99: Konečná energetická spotreba domácností podľa využitia do roku 2050 (WEM, v TWh)</t>
  </si>
  <si>
    <t>Graf 100: Konečná energetická spotreba domácností podľa využitia do roku 2050 (WAM, v TWh)</t>
  </si>
  <si>
    <t>Graf 101: Konečná energetická spotreba domácností podľa palív (WEM, v TWh)</t>
  </si>
  <si>
    <t>Graf 102: Konečná energetická spotreba domácností podľa palív (WAM, v TWh)</t>
  </si>
  <si>
    <t>Graf 103: Emisie domácností podľa konečnej spotreby (WEM, v Mt CO2 ekv.)</t>
  </si>
  <si>
    <t>Graf 104: Emisie domácností podľa palív (WEM, v Mt CO2 ekv.)</t>
  </si>
  <si>
    <t>Graf 105: Emisie domácností podľa konečnej spotreby (WAM, v Mt CO2 ekv)</t>
  </si>
  <si>
    <t>Graf 106: Emisie domácností podľa palív (WAM, v Mt CO2 ekv.)</t>
  </si>
  <si>
    <t>Graf 107: Podiel tepla využtého v domácnostiach z tepelných čerpadiel (v %)</t>
  </si>
  <si>
    <t>Graf 108: Podiel tepla využtého v službách z tepelných čerpadiel (v %)</t>
  </si>
  <si>
    <t>Graf 109: Spotreba palív v službách v roku 2019 podľa využitia</t>
  </si>
  <si>
    <t>Graf 110: Spotreba palív v službách v roku 2019 podľa energonosiča</t>
  </si>
  <si>
    <t>Graf 111: Emisie skleníkových plynov v sektore služieb podľa využitia v roku 2019</t>
  </si>
  <si>
    <t>Graf 112: Emisie skleníkových plynov v sektore služieb podľa palív v roku 2019</t>
  </si>
  <si>
    <t>Graf 113: Konečná energetická spotreba sektora služieb podľa využitia (WEM, v TWh)</t>
  </si>
  <si>
    <t>Graf 114: Konečná energetická spotreba sektora služieb podľa palív (WEM, v TWh)</t>
  </si>
  <si>
    <t>Graf 115: Konečná energetická spotreba sektora služieb podľa využitia (WAM, v TWh)</t>
  </si>
  <si>
    <t>Graf 116: Konečná energetická spotreba sektora služieb podľa palív (WAM, v TWh)</t>
  </si>
  <si>
    <t>Graf 117: Emisie sektora služieb podľa konečnej spotreby (WEM, v Mt CO2 ekv.)</t>
  </si>
  <si>
    <t>Graf 118: Emisie sektora služieb podľa palív (WEM, v Mt CO2 ekv.)</t>
  </si>
  <si>
    <t>Graf 119: Emisie sektora služieb podľa konečnej spotreby (WAM, v Mt CO2 ekv.)</t>
  </si>
  <si>
    <t>Graf 120: Emisie sektora služieb podľa palív (WAM, v Mt CO2 ekv.)</t>
  </si>
  <si>
    <t>Graf 121: Emisie z poľnohospodárstva v rokoch 1990 až 2022 (v Mt CO2 ekv.)</t>
  </si>
  <si>
    <t>Graf 122: Počet najpočetnejších hospodárskych zvierat (WEM aj WAM)</t>
  </si>
  <si>
    <t>Graf 123: Počet ostatných hospodárskych zvierat (WEM aj WAM)</t>
  </si>
  <si>
    <t>Graf 124:  Obhospodárovaná plocha jednotlivými plodinami (v ha, WEM aj WAM)</t>
  </si>
  <si>
    <t>Graf 125: Obhospodárovaná plocha jednotlivými plodinami (v ha, WEM aj WAM)</t>
  </si>
  <si>
    <t>Graf 126: Emisie z rastlinnej výroby do roku 2050 (v Mt CO2 ekv.)</t>
  </si>
  <si>
    <t>Graf 127: Emisie zo živočíšnej výroby do roku 2050 (v Mt CO2 ekv.)</t>
  </si>
  <si>
    <t>Graf 128: Emisie z poľnohospodárstva do roku 2050 (v Mt CO2 ekv.)</t>
  </si>
  <si>
    <t>Graf 129: Spotreba palív v poľnohospodárstve v roku 2019 (v %)</t>
  </si>
  <si>
    <t>Graf 130: Spotreba palív  podľa využitia v poľnohospodárstve v roku 2019 (v %)</t>
  </si>
  <si>
    <t>Graf 131: Emisie v poľnohospodárstve podľa paliva v roku 2019 (v %)</t>
  </si>
  <si>
    <t>Graf 132: Emisie z vykurovania a dopravy v poľnohospodárstve v roku 2019 (v %)</t>
  </si>
  <si>
    <t>Graf 133: Spotreba palív v poľnohospodárstve (WEM, v GWh)</t>
  </si>
  <si>
    <t>Graf 134: Spotreba palív  podľa využitia v poľnohospodárstve (WEM, GWh)</t>
  </si>
  <si>
    <t>Graf 135: Emisie z vykurovania a dopravy v poľnohospodárstve (WEM, v kt CO2 ekv.)</t>
  </si>
  <si>
    <t>Graf 136: Emisie z vykurovania a dopravy v poľnohospodárstve (WEM, v kt  CO2ekv.)</t>
  </si>
  <si>
    <t>Graf 137: Spotreba palív v poľnohospodárstve (WAM, v MWh)</t>
  </si>
  <si>
    <t>Graf 138: Spotreba energie  podľa využitia v poľnohospodárstve (WAM, MWh)</t>
  </si>
  <si>
    <t>Graf 140: Emisie z vykurovania a dopravy v poľnohospodárstve  (WAM, v kt  CO2 ekv.)</t>
  </si>
  <si>
    <t>Graf 141: Podiel emisií z činností nakladania s odpadom (2019 v % CO2 ekv.)</t>
  </si>
  <si>
    <t>Graf 142: Emisie skleníkových plynov z odpadov (WEM, v Mt CO2 ekv.)</t>
  </si>
  <si>
    <t>Graf 143: Emisie skleníkových plynov z odpadov (WAM, v Mt CO2 ekv.)</t>
  </si>
  <si>
    <t>Graf 144: Emisie z LULUCF v rokoch 1990 až 2022 (v Mt CO2ekv.)</t>
  </si>
  <si>
    <t>Graf 145: Emisie z LULUCF do roku 2050 v scenári WEM (v Mt CO2 ekv.)</t>
  </si>
  <si>
    <t>Graf 146: Emisie z LULUCF do roku 2050 v scenári WAM (v Mt CO2 ekv.)</t>
  </si>
  <si>
    <t>Graf 147: Emisie z LULUCF do roku 2050 (v Mt CO2 ekv.)</t>
  </si>
  <si>
    <t>Graf 148: Umelé záchyty emisií v priemysle a energetike (WAM, v Mt CO2)</t>
  </si>
  <si>
    <t>Graf 149: Výroba syntetických palív zo záchytov CO2  (WAM, v kt CO2)</t>
  </si>
  <si>
    <t>Graf 150: Fugitívne emisie v rokoch 1990 až 2022 (v Mt  CO2 ekv.)</t>
  </si>
  <si>
    <t>Graf 151: Ostatné emisie skleníkových plynov v rokoch 1990 až 2022 (v kt  CO2 ekv.)</t>
  </si>
  <si>
    <t>Graf 152: Fugitívne emisie skleníkových plynov (WEM, v kt  CO2 ekv.)</t>
  </si>
  <si>
    <t>Graf 153: Fugitívne emisie skleníkových plynov (WAM, v kt  CO2 ekv.)</t>
  </si>
  <si>
    <t>Graf 154: Vývoj HDP za roky 2019 až 2050 (% zmena oproti WEM)</t>
  </si>
  <si>
    <t>Graf 155: Zmena kumulatívneho HDP za roky 2019 až 2050 (% zmena oproti WEM)</t>
  </si>
  <si>
    <t>Graf 156: Zmena kumulatívnej spotreby domácností za roky 2019 až 2050 (% zmena oproti WEM)</t>
  </si>
  <si>
    <t>Graf 157: Zmena kumulatívnej zamestnanosti za roky 2019 až 2050 (% zmena oproti WEM)</t>
  </si>
  <si>
    <t>Graf 158: Vývoj HDP a spotreby domácností vo variante A za roky 2019 až 2050 (% zmena oproti WEM)</t>
  </si>
  <si>
    <t>Graf 159: Vývoj HDP a spotreby domácností vo variante B za roky 2019 až 2050 (% zmena oproti WEM)</t>
  </si>
  <si>
    <t>Graf 160: Vývoj HDP a spotreby domácností vo variante D za roky 2019 až 2050 (% zmena oproti WEM)</t>
  </si>
  <si>
    <t>Graf 161: Vývoj HDP a spotreby domácností vo variante C za roky 2019 až 2050 (% zmena oproti WEM)</t>
  </si>
  <si>
    <t>Graf 162: Zmena kumulatívnej produkcie v sektoroch vo variante C od roku 2019 do roku 2050 (% zmena oproti WEM)</t>
  </si>
  <si>
    <t>Graf 163:  Výška celkových ročných úspor scenára WAM v roku 2030 (v mil. EUR (2023))</t>
  </si>
  <si>
    <t>Graf 164:  Porovnanie výšky investícií WAM do roku 2030 (v mld. EUR (2023))</t>
  </si>
  <si>
    <t>Graf 165: Výška celkových ročných úspor scenára WAM (v mld. EUR (2023))</t>
  </si>
  <si>
    <t>Graf 166: Výška dodatočných investícií scenára WAM v dopytových sektoroch</t>
  </si>
  <si>
    <t>Graf 167: Výška ročných úspor v priemysle (v mld. EUR (2023))</t>
  </si>
  <si>
    <t>Graf 168: Výška investícií v priemysle (v mld. EUR (2023))</t>
  </si>
  <si>
    <t>Graf 169: Kapitálové náklady na výrobu syntetických palív (v mil. EUR (2023))</t>
  </si>
  <si>
    <t>Graf 170: Operačné náklady na výrobu syntetických palív (v mil. EUR (2023))</t>
  </si>
  <si>
    <t>Graf 171: Celkové náklady na záchyt, prepravu a uskladnenie CO2 vo variante s úložiskom vzdialeným 100 km (v mil. EUR (2023))</t>
  </si>
  <si>
    <t>Graf 172: Celkové náklady na záchyt, prepravu a uskladnenie CO2 vo variante s úložiskom  vzdialeným 1000 km (v mil. EUR (2023))</t>
  </si>
  <si>
    <t>Graf 173: Celkové náklady na záchyt, prepravu a uskladnenie CO2  podľa sektorov  s úložiskom vzdialeným 100 km (v mil. EUR (2023))</t>
  </si>
  <si>
    <t>Graf 174: Celkové náklady na záchyt, prepravu a uskladnenie CO2 podľa sektorov   s úložiskom vzdialeným 1000 km (v mil. EUR (2023))</t>
  </si>
  <si>
    <t>Graf 175: Výška ročných úspor v domácnostiach (v mld. EUR (2023))</t>
  </si>
  <si>
    <t xml:space="preserve">Graf 176: Výška dodatočných investícií v domácnostiach (v mld. EUR (2023)) </t>
  </si>
  <si>
    <t>Graf 177: Výška ročných úspor v službách (v mld. EUR (2023))</t>
  </si>
  <si>
    <t>Graf 178: Výška dodatočných investícií v službách (v mld. EUR (2023))</t>
  </si>
  <si>
    <t>Graf 179: Výška ročných úspor v doprave (v mld. EUR (2023))</t>
  </si>
  <si>
    <t>Graf 180: Výška dodatočných investícií v doprave (v mld. EUR (2023))</t>
  </si>
  <si>
    <t>Graf 181: Investície do energetických zariadení (WEM, v mld. EUR (2023))</t>
  </si>
  <si>
    <t>Graf 182: Investície do energetických zariadení (WAM, v mld. EUR (2023))</t>
  </si>
  <si>
    <t>Graf 183: Ročné výdavky na prenosové a distribučné sústavy (v mil. EUR (2023))</t>
  </si>
  <si>
    <t>Graf 184: Priemerná cena elektrickej energie s DPH a poplatkami (v EUR (2023) na MWh)</t>
  </si>
  <si>
    <t>Graf 185: Ročné dodatočné náklady scenára WAM v LULUCF (v mil. EUR (2023))</t>
  </si>
  <si>
    <t>Graf 186: Kumulatívne náklady scenára WAM v LULUCF (v mld. EUR (2023))</t>
  </si>
  <si>
    <t>Graf 187: Čisté úspory scenára WAM oproti WEM v poľnohospodárstve (v mil. EUR (2023))</t>
  </si>
  <si>
    <t xml:space="preserve">Graf 188: Primárna energetická spotreba SR (SWAM, v GWh)  </t>
  </si>
  <si>
    <t xml:space="preserve">Graf 189: Emisie skleníkových plynov SR (SWAM, v Mt CO2 ekv.) </t>
  </si>
  <si>
    <t>Graf 190: Podiel OZE v odvetviach výroby elektriny, vykurovania a chladenia a doprave  (v %)</t>
  </si>
  <si>
    <t>G1</t>
  </si>
  <si>
    <t>G2</t>
  </si>
  <si>
    <t>T1</t>
  </si>
  <si>
    <t>G3</t>
  </si>
  <si>
    <t>G4</t>
  </si>
  <si>
    <t>G5</t>
  </si>
  <si>
    <t>G6</t>
  </si>
  <si>
    <t>T02</t>
  </si>
  <si>
    <t>T03</t>
  </si>
  <si>
    <t>T04</t>
  </si>
  <si>
    <t>T05</t>
  </si>
  <si>
    <t>T06</t>
  </si>
  <si>
    <t>S01</t>
  </si>
  <si>
    <t>S02</t>
  </si>
  <si>
    <t>S03</t>
  </si>
  <si>
    <t>S04</t>
  </si>
  <si>
    <t>S05</t>
  </si>
  <si>
    <t>S06</t>
  </si>
  <si>
    <t>T07</t>
  </si>
  <si>
    <t>T08</t>
  </si>
  <si>
    <t>T09</t>
  </si>
  <si>
    <t>T10</t>
  </si>
  <si>
    <t>T11</t>
  </si>
  <si>
    <t>T12</t>
  </si>
  <si>
    <t>T13</t>
  </si>
  <si>
    <t>T14</t>
  </si>
  <si>
    <t>T15_check</t>
  </si>
  <si>
    <t>G7</t>
  </si>
  <si>
    <t>T16</t>
  </si>
  <si>
    <t>G8</t>
  </si>
  <si>
    <t>G9</t>
  </si>
  <si>
    <t>G09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</si>
  <si>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</si>
  <si>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</si>
  <si>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</si>
  <si>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</si>
  <si>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</si>
  <si>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</si>
  <si>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</si>
  <si>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</si>
  <si>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</si>
  <si>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</si>
  <si>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T17</t>
  </si>
  <si>
    <t>G20</t>
  </si>
  <si>
    <t>G21</t>
  </si>
  <si>
    <t>G22</t>
  </si>
  <si>
    <t>G23</t>
  </si>
  <si>
    <t>G24</t>
  </si>
  <si>
    <t>G25</t>
  </si>
  <si>
    <t>G26</t>
  </si>
  <si>
    <t>G27</t>
  </si>
  <si>
    <t>G28</t>
  </si>
  <si>
    <t>G29</t>
  </si>
  <si>
    <t>G30</t>
  </si>
  <si>
    <t>G31</t>
  </si>
  <si>
    <t>G32</t>
  </si>
  <si>
    <t>G33</t>
  </si>
  <si>
    <t>G34</t>
  </si>
  <si>
    <t>G35</t>
  </si>
  <si>
    <t>G36</t>
  </si>
  <si>
    <t>G37</t>
  </si>
  <si>
    <t>G38</t>
  </si>
  <si>
    <t>G39</t>
  </si>
  <si>
    <t>G40</t>
  </si>
  <si>
    <t>G41</t>
  </si>
  <si>
    <t>G42</t>
  </si>
  <si>
    <t>G43</t>
  </si>
  <si>
    <t>G44</t>
  </si>
  <si>
    <t>G45</t>
  </si>
  <si>
    <t>G46</t>
  </si>
  <si>
    <t>G47</t>
  </si>
  <si>
    <t>G48</t>
  </si>
  <si>
    <t>G49</t>
  </si>
  <si>
    <t>G50</t>
  </si>
  <si>
    <t>G51</t>
  </si>
  <si>
    <t>G52</t>
  </si>
  <si>
    <t>G53</t>
  </si>
  <si>
    <t>G54</t>
  </si>
  <si>
    <t>G55</t>
  </si>
  <si>
    <t>G56</t>
  </si>
  <si>
    <t>G57</t>
  </si>
  <si>
    <t>G58</t>
  </si>
  <si>
    <t>G59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</si>
  <si>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</si>
  <si>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</si>
  <si>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</si>
  <si>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</si>
  <si>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</si>
  <si>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</si>
  <si>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</si>
  <si>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</si>
  <si>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</si>
  <si>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</si>
  <si>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G70</t>
  </si>
  <si>
    <t>G71</t>
  </si>
  <si>
    <t>G72</t>
  </si>
  <si>
    <t>G73</t>
  </si>
  <si>
    <t>G74</t>
  </si>
  <si>
    <t>G75</t>
  </si>
  <si>
    <t>G76</t>
  </si>
  <si>
    <t>G77</t>
  </si>
  <si>
    <t>G78</t>
  </si>
  <si>
    <t>G79</t>
  </si>
  <si>
    <t>G80</t>
  </si>
  <si>
    <t>G81</t>
  </si>
  <si>
    <t>G82</t>
  </si>
  <si>
    <t>G83</t>
  </si>
  <si>
    <t>G84</t>
  </si>
  <si>
    <t>G85</t>
  </si>
  <si>
    <t>G86</t>
  </si>
  <si>
    <t>G87</t>
  </si>
  <si>
    <t>G88</t>
  </si>
  <si>
    <t>G89</t>
  </si>
  <si>
    <t>G90</t>
  </si>
  <si>
    <t>G91</t>
  </si>
  <si>
    <t>G92</t>
  </si>
  <si>
    <t>G93</t>
  </si>
  <si>
    <t>G94</t>
  </si>
  <si>
    <t>G95</t>
  </si>
  <si>
    <t>G96</t>
  </si>
  <si>
    <t>G97</t>
  </si>
  <si>
    <t>G98</t>
  </si>
  <si>
    <t>G99</t>
  </si>
  <si>
    <t>G100</t>
  </si>
  <si>
    <t>G101</t>
  </si>
  <si>
    <t>G102</t>
  </si>
  <si>
    <t>G103</t>
  </si>
  <si>
    <t>G104</t>
  </si>
  <si>
    <t>G105</t>
  </si>
  <si>
    <t>S07</t>
  </si>
  <si>
    <t>G106</t>
  </si>
  <si>
    <t>G107</t>
  </si>
  <si>
    <t>G108</t>
  </si>
  <si>
    <t>G109</t>
  </si>
  <si>
    <t>G110</t>
  </si>
  <si>
    <t>G111</t>
  </si>
  <si>
    <t>G112</t>
  </si>
  <si>
    <t>G113</t>
  </si>
  <si>
    <t>G114</t>
  </si>
  <si>
    <t>G115</t>
  </si>
  <si>
    <t>G116</t>
  </si>
  <si>
    <t>G117</t>
  </si>
  <si>
    <t>G118</t>
  </si>
  <si>
    <t>G119</t>
  </si>
  <si>
    <t>G120</t>
  </si>
  <si>
    <t>G121</t>
  </si>
  <si>
    <t>G122</t>
  </si>
  <si>
    <t>G123</t>
  </si>
  <si>
    <t>G124</t>
  </si>
  <si>
    <t>G125</t>
  </si>
  <si>
    <t>G126</t>
  </si>
  <si>
    <t>G127</t>
  </si>
  <si>
    <t>G128</t>
  </si>
  <si>
    <t>G129</t>
  </si>
  <si>
    <t>G130</t>
  </si>
  <si>
    <t>G131</t>
  </si>
  <si>
    <t>G132</t>
  </si>
  <si>
    <t>G133</t>
  </si>
  <si>
    <t>G134</t>
  </si>
  <si>
    <t>G135</t>
  </si>
  <si>
    <t>G136</t>
  </si>
  <si>
    <t>G137</t>
  </si>
  <si>
    <t>G138</t>
  </si>
  <si>
    <t>G139</t>
  </si>
  <si>
    <t>G140</t>
  </si>
  <si>
    <t>G141</t>
  </si>
  <si>
    <t>G142</t>
  </si>
  <si>
    <t>G143</t>
  </si>
  <si>
    <t>G144</t>
  </si>
  <si>
    <t>G145</t>
  </si>
  <si>
    <t>G146</t>
  </si>
  <si>
    <t>T18</t>
  </si>
  <si>
    <t>S08</t>
  </si>
  <si>
    <t>G147</t>
  </si>
  <si>
    <t>G148</t>
  </si>
  <si>
    <t>G149</t>
  </si>
  <si>
    <t>G150</t>
  </si>
  <si>
    <t>G151</t>
  </si>
  <si>
    <t>G152</t>
  </si>
  <si>
    <t>G153</t>
  </si>
  <si>
    <t>G154</t>
  </si>
  <si>
    <t>G155</t>
  </si>
  <si>
    <t>G156</t>
  </si>
  <si>
    <t>G157</t>
  </si>
  <si>
    <t>G158</t>
  </si>
  <si>
    <t>G159</t>
  </si>
  <si>
    <t>G160</t>
  </si>
  <si>
    <t>G161</t>
  </si>
  <si>
    <t>G162</t>
  </si>
  <si>
    <t>G163</t>
  </si>
  <si>
    <t>G164</t>
  </si>
  <si>
    <t>G165</t>
  </si>
  <si>
    <t>G166</t>
  </si>
  <si>
    <t>G167</t>
  </si>
  <si>
    <t>G168</t>
  </si>
  <si>
    <t>G169</t>
  </si>
  <si>
    <t>G170</t>
  </si>
  <si>
    <t>G171</t>
  </si>
  <si>
    <t>G172</t>
  </si>
  <si>
    <t>G173</t>
  </si>
  <si>
    <t>G174</t>
  </si>
  <si>
    <t>G175</t>
  </si>
  <si>
    <t>G176</t>
  </si>
  <si>
    <t>G177</t>
  </si>
  <si>
    <t>G178</t>
  </si>
  <si>
    <t>G179</t>
  </si>
  <si>
    <t>G180</t>
  </si>
  <si>
    <t>G181</t>
  </si>
  <si>
    <t>G182</t>
  </si>
  <si>
    <t>G183</t>
  </si>
  <si>
    <t>G184</t>
  </si>
  <si>
    <t>G185</t>
  </si>
  <si>
    <t>G186</t>
  </si>
  <si>
    <t>T19</t>
  </si>
  <si>
    <t>T20</t>
  </si>
  <si>
    <t>G187</t>
  </si>
  <si>
    <t>G188</t>
  </si>
  <si>
    <t>T21</t>
  </si>
  <si>
    <t>G190</t>
  </si>
  <si>
    <t>T22_check</t>
  </si>
  <si>
    <t>T23_check</t>
  </si>
  <si>
    <t>T24</t>
  </si>
  <si>
    <t>T25</t>
  </si>
  <si>
    <t>T26</t>
  </si>
  <si>
    <t>T27</t>
  </si>
  <si>
    <t>T28</t>
  </si>
  <si>
    <t>Tabuľka 1: Prehľad finančných zdrojov</t>
  </si>
  <si>
    <t>Tabuľka 6: Porovnávanie vplyvov skleníkových plynov na  zmenu klímy</t>
  </si>
  <si>
    <t xml:space="preserve">Schéma 2: Sektory pokryté modulom Demand </t>
  </si>
  <si>
    <r>
      <t>Schéma</t>
    </r>
    <r>
      <rPr>
        <b/>
        <i/>
        <sz val="10"/>
        <color rgb="FFFB8622"/>
        <rFont val="Chivo"/>
        <charset val="238"/>
      </rPr>
      <t xml:space="preserve"> </t>
    </r>
    <r>
      <rPr>
        <b/>
        <sz val="10"/>
        <color rgb="FFFB8622"/>
        <rFont val="Chivo"/>
        <charset val="238"/>
      </rPr>
      <t>4: Zariadenia v moduli Supply</t>
    </r>
  </si>
  <si>
    <r>
      <t>Schéma</t>
    </r>
    <r>
      <rPr>
        <i/>
        <sz val="10"/>
        <color rgb="FFFB8622"/>
        <rFont val="Chivo"/>
        <charset val="238"/>
      </rPr>
      <t xml:space="preserve"> </t>
    </r>
    <r>
      <rPr>
        <sz val="10"/>
        <color rgb="FFFB8622"/>
        <rFont val="Chivo"/>
        <charset val="238"/>
      </rPr>
      <t>5: Príklad rozhodovacieho stromu v moduli Demand</t>
    </r>
  </si>
  <si>
    <t>Tabuľka 7: Aplikačný potenciál vybraných opatrení podľa roku (v %)</t>
  </si>
  <si>
    <t>Tabuľka 8: Aplikovaný redukčný potenciál vybraných opatrení podľa roku (v %)</t>
  </si>
  <si>
    <r>
      <t>Tabuľka 10: Hodnoty dát aktivity pre vybrané sektory a odvetvia</t>
    </r>
    <r>
      <rPr>
        <sz val="10"/>
        <color rgb="FFFB8622"/>
        <rFont val="Chivo"/>
        <charset val="238"/>
      </rPr>
      <t>   </t>
    </r>
  </si>
  <si>
    <t>Tabuľka 14: Predpokladaná cena emisných kvót ETS2 podľa scenára (v 2023 eur)</t>
  </si>
  <si>
    <t>Tabuľka 15: Podiely bio- a syntetických palív v doprave v scenároch WEM a WAM (v %)</t>
  </si>
  <si>
    <t>Tabuľka 16: Modernizácia teplárenstva</t>
  </si>
  <si>
    <t>Tabuľka 20: Plnenie cieľov pre rok 2030 v scenári SWAM</t>
  </si>
  <si>
    <t>Tabuľka 21: Počet vozidiel s batériovým elektrickým pohonom</t>
  </si>
  <si>
    <t>Tabuľka 22: Opatrenia v modeli CPS v scenári WEM</t>
  </si>
  <si>
    <t>Tabuľka 23: Opatrenia v modeli CPS v scenári WAM</t>
  </si>
  <si>
    <t>Tabuľka 12: Predpokladaná cena kvóty ETS podľa scenára (v EUR (2023))</t>
  </si>
  <si>
    <t>Tabuľka 19: Rozdiel ročných nákladov scenára WAM oproti WEM v poľnohospodárstve (v mil. EUR (2023))</t>
  </si>
  <si>
    <t>Schéma 4: Zariadenia v moduli Supply</t>
  </si>
  <si>
    <t>Schéma 5: Príklad rozhodovacieho stromu v moduli Demand</t>
  </si>
  <si>
    <t>Tabuľka 10: Hodnoty dát aktivity pre vybrané sektory a odvetvia   </t>
  </si>
  <si>
    <t>Schéma 8: Separácia CO2 od zmesi plynov</t>
  </si>
  <si>
    <t>Graf 7: Emisie na obyvateľa v jednotlivých krajinách podľa sektorov (2022, v t na obyvateľa)</t>
  </si>
  <si>
    <t>Graf 8: Podiel jednotlivých zložiek plynovej potrubnej zmesi v scenári WAM (v %)</t>
  </si>
  <si>
    <t>Graf 9: Emisie skleníkových plynov do roku 2050 v scenári WEM (v Mt CO2 ekv.)</t>
  </si>
  <si>
    <t>Graf 10: Emisie skleníkových plynov po sektoroch (1990 = 100 %, WEM)</t>
  </si>
  <si>
    <t>Graf 11: Emisie skleníkových plynov do roku 2050 v scenári WAM (v Mt CO2 ekv.)</t>
  </si>
  <si>
    <t>Graf 12: Percentuálna zmena emisií skleníkových plynov po sektoroch (v %, WAM)</t>
  </si>
  <si>
    <t>Graf 13: Emisie skleníkových plynov v sektoroch ESR do roku 2030 v scenári WAM  (v Mt CO2 ekv.)</t>
  </si>
  <si>
    <t>Graf 14: Podiel obnoviteľných zdrojov energie na hrubej konečnej spotrebe (v %, WEM)</t>
  </si>
  <si>
    <t>Graf 15: Podiel obnoviteľných zdrojov energie na hrubej konečnej spotrebe (v %, WAM)</t>
  </si>
  <si>
    <t>Graf 16: Konečná energetická spotreba podľa sektora (WEM, v TWh)</t>
  </si>
  <si>
    <t>Graf 17: Konečná energetická spotreba podľa palív (WEM, v TWh)</t>
  </si>
  <si>
    <t>Graf 18: Konečná energetická spotreba podľa sektorov (WAM, v TWh)</t>
  </si>
  <si>
    <t>Graf 19: Konečná energetická spotreba podľa palív (WAM, v TWh)</t>
  </si>
  <si>
    <t>Graf 20: Primárna energetická spotreba podľa palív (WEM, v TWh)</t>
  </si>
  <si>
    <t>Graf 21: Primárna energetická spotreba podľa palív (WAM, v TWh)</t>
  </si>
  <si>
    <t>Graf 22: Spotreba elektrickej energie v roku 2019 podľa odvetví</t>
  </si>
  <si>
    <t>Graf 23: Spotreba tepla v roku 2019 podľa odvetví</t>
  </si>
  <si>
    <t>Graf 24: Hrubá výroba elektrickej energie v elektrárňach  roku 2019 podľa zdroja</t>
  </si>
  <si>
    <t>Graf 25: Hrubá výroba tepla podľa palív v KVET a výhrevniach v roku 2019 (v GWh)</t>
  </si>
  <si>
    <t>Graf 26: Emisie z výroby elektriny a tepla v rokoch 1990 až 2022 (v Mt CO2 ekv.)</t>
  </si>
  <si>
    <t>Graf 27:  Primárna energetická spotreba podľa zdroja v elektrárňach v roku 2019</t>
  </si>
  <si>
    <t>Graf 28: Emisie z výroby elektrickej energie v elektrárňach podľa palív v roku 2019 (v kt CO2 ekv.)</t>
  </si>
  <si>
    <t>Graf 29:  Primárna energetická spotreba podľa zdroja v zariadeniach KVET v roku 2019</t>
  </si>
  <si>
    <t>Graf 30: Emisie z výroby v zariadeniach KVET podľa palív v roku 2019 (v kt CO2 ekv.)</t>
  </si>
  <si>
    <t>Graf 31:  Primárna energetická spotreba podľa zdroja vo výhrevniach v roku 2019</t>
  </si>
  <si>
    <t>Graf 32: Emisie z výroby tepla vo výhrevniach podľa palív v roku 2019 (v kt CO2 ekv.)</t>
  </si>
  <si>
    <t>Graf 33: Spotreba elektrickej energie (WEM, v TWh)</t>
  </si>
  <si>
    <t>Graf 34: Spotreba elektrickej energie (WAM, v TWh)</t>
  </si>
  <si>
    <t>Graf 35: Dopyt po teple (v TWh)</t>
  </si>
  <si>
    <t>Graf 36: Čistá výroba el. energie (WEM, v TWh)</t>
  </si>
  <si>
    <t>Graf 37: Čistá výroba el. energie (WAM, v TWh)</t>
  </si>
  <si>
    <t>Graf 38: Inštalovaný výkon (WEM, v GW)</t>
  </si>
  <si>
    <t>Graf 39: Inštalovaný výkon (WAM, v GW)</t>
  </si>
  <si>
    <t>Graf 40: Primárna energetická spotreba podľa zdroja v elektrárňach (WEM, v TWh)</t>
  </si>
  <si>
    <t>Graf 41: Emisie skleníkových plynov v elektrárňach (WEM, v Mt CO2 ekv.)</t>
  </si>
  <si>
    <t>Graf 42: Primárna energetická spotreba podľa zdroja v zariadeniach KVET (WEM, v TWh)</t>
  </si>
  <si>
    <t>Graf 43: Emisie skleníkových plynov v zariadeniach KVET (WEM, v Mt CO2 ekv.)</t>
  </si>
  <si>
    <t>Graf 44: Primárna energetická spotreba podľa zdroja vo výhrevniach (WEM, v TWh)</t>
  </si>
  <si>
    <t>Graf 45: Emisie skleníkových plynov vo  výhrevniach (WEM, v Mt CO2 ekv.)</t>
  </si>
  <si>
    <t>Graf 46: Primárna energetická spotreba podľa zdroja v elektrárňach (WAM, v TWh)</t>
  </si>
  <si>
    <t>Graf 47: Emisie skleníkových plynov v elektrárňach (WAM, v Mt CO2 ekv.)</t>
  </si>
  <si>
    <t>Graf 48: Primárna energetická spotreba podľa zdroja v zariadeniach KVET (WAM, v TWh)</t>
  </si>
  <si>
    <t>Graf 49: Emisie skleníkových plynov v zariadeniach KVET (WAM, v Mt CO2 ekv.)</t>
  </si>
  <si>
    <t>Graf 50:  Primárna energetická spotreba podľa zdroja vo výhrevniach (WAM, v TWh)</t>
  </si>
  <si>
    <t>Graf 51: Emisie skleníkových plynov vo  výhrevniach (WAM, v Mt CO2 ekv.)</t>
  </si>
  <si>
    <t>Graf 52: Primárna energetická spotreba podľa zdroja vo výrobe elektriny a tepla (WEM, v TWh)</t>
  </si>
  <si>
    <t>Graf 53: Emisie skleníkových plynov vo výrobe elektriny a tepla (WAM, v Mt CO2 ekv.)</t>
  </si>
  <si>
    <t>Graf 54:  Primárna energetická spotreba podľa zdroja vo výrobe elektriny a tepla (WAM, v TWh)</t>
  </si>
  <si>
    <t>Graf 55: Emisie skleníkových plynov vo výrobe elektriny a tepla (WAM, v Mt CO2 ekv.)</t>
  </si>
  <si>
    <t>Graf 56: Inštalovaný výkon vyrovnávacích systémov (WEM v GW)</t>
  </si>
  <si>
    <t>Graf 57: Inštalovaný výkon vyrovnávacích systémov (WAM v GW)</t>
  </si>
  <si>
    <t>Graf 58: Využitie elektrickej energie z úložných zdrojov (WEM, v GWh)</t>
  </si>
  <si>
    <t>Graf 59: Využitie elektrickej energie z úložných zdrojov (WAM, v GWh)</t>
  </si>
  <si>
    <t>Graf 60: Spotreba vodíka z elektrolýzy (WEM, v GWh)</t>
  </si>
  <si>
    <t>Graf 61: Spotreba vodíka z elektrolýzy (WAM, v TWh)</t>
  </si>
  <si>
    <t>Graf 62: Spotreba palív v priemysle v roku 2019 podľa odvetví (v TWh)</t>
  </si>
  <si>
    <t>Graf 63: Spotreba palív v priemysle v roku 2019 podľa energonosiča (v TWh)</t>
  </si>
  <si>
    <t>Graf 64: Emisie skleníkových plynov z energetického využitia palív  podľa sektora v roku 2019</t>
  </si>
  <si>
    <t>Graf 65: Emisie skleníkových plynov z IPPU podľa sektora  v roku 2019</t>
  </si>
  <si>
    <t>Graf 66: Podiel priemyselných odvetví na emisiách skleníkových plynov za rok 2019</t>
  </si>
  <si>
    <t>Graf 67: Spotreba palív podľa odvetví do roku 2050 (WEM, v TWh)</t>
  </si>
  <si>
    <t>Graf 68: Spotreba palív podľa odvetví do roku 2050 (WAM, v TWh)</t>
  </si>
  <si>
    <t>Graf 69: Spotreba palív v priemysle do roku 2050 podľa energonosiča (WEM, v TWh)</t>
  </si>
  <si>
    <t>Graf 70: Spotreba palív v priemysle roku 2050 podľa energonosiča (WAM, v TWh)</t>
  </si>
  <si>
    <t>Graf 71: Emisie skleníkových plynov z palív v priemysle do roku 2050 (WEM, v Mt CO2 ekv.)</t>
  </si>
  <si>
    <t>Graf 72: Emisie skleníkových plynov z palív v priemysle do roku 2050 (WAM, v Mt CO2 ekv.)</t>
  </si>
  <si>
    <t>Graf 73: Emisie skleníkových plynov z IPPU do roku 2050 (WEM, v Mt CO2 ekv.)</t>
  </si>
  <si>
    <t>Graf 74: Emisie skleníkových plynov z IPPU do roku 2050 (WAM, v Mt CO2 ekv.)</t>
  </si>
  <si>
    <t>Graf 75: Celkové emisie skleníkových plynov v priemysle do roku 2050 (WEM, v Mt CO2 ekv.)</t>
  </si>
  <si>
    <t>Graf 76: Celkové emisie skleníkových plynov v priemysle do roku 2050 (WAM, v Mt CO2 ekv.)</t>
  </si>
  <si>
    <t>Graf 77: Spotreba palív v doprave (v %, v roku 2019)</t>
  </si>
  <si>
    <t>Graf 78: Spotreba energií podľa druhu dopravy (v %, v roku 2019)</t>
  </si>
  <si>
    <t>Graf 79: Emisie z dopravy podľa typu paliva (v %, v roku 2019)</t>
  </si>
  <si>
    <t>Graf 80: Emisie podľa typu dopravy (v %, v roku 2019)</t>
  </si>
  <si>
    <t>Graf 81: Emisie z dopravy v rokoch 1990 až 2022 (v Mt CO2 ekv.)</t>
  </si>
  <si>
    <t>Graf 82: Osobná doprava (v mld. osobokilometroch)</t>
  </si>
  <si>
    <t>Graf 83: Nákladná doprava (v mld. tonokilometroch)</t>
  </si>
  <si>
    <t>Graf 84: Počet osobných vozidiel podľa pohonu (WEM, v mil. ks)</t>
  </si>
  <si>
    <t>Graf 85: Počet osobných vozidiel podľa pohonu (WAM, v mil. ks)</t>
  </si>
  <si>
    <t>Graf 86: Počet autobusov podľa pohonu (WEM, v tis. ks)</t>
  </si>
  <si>
    <t>Graf 87: Počet autobusov podľa pohonu (WAM, v tis. ks)</t>
  </si>
  <si>
    <t>Graf 88: Počet ľahkých úžitkových vozidiel podľa pohonu (WEM, v tis. ks)</t>
  </si>
  <si>
    <t>Graf 89: Počet  ľahkých úžitkových vozidiel  podľa pohonu (WAM, v tis. ks)</t>
  </si>
  <si>
    <t>Graf 90: Počet  ťažkých úžitkových vozidiel  podľa pohonu (WEM,  v tis. ks)</t>
  </si>
  <si>
    <t>Graf 91: Počet ťažkých úžitkových vozidiel  podľa pohonu (WAM, v tis. ks)</t>
  </si>
  <si>
    <t>Graf 92: Palivá v doprave do roku 2050 (v TWh, scenár WEM)</t>
  </si>
  <si>
    <t>Graf 93: Palivá v doprave do roku 2050 (v TWh, scenár WAM)</t>
  </si>
  <si>
    <t>Graf 94: Emisie v doprave do roku 2050 (v Mt CO2 ekv., scenár WEM)</t>
  </si>
  <si>
    <t>Graf 95: Emisie v doprave do roku 2050 (v Mt CO2 ekv., scenár WAM)</t>
  </si>
  <si>
    <t>Graf 96: Konečná energetická spotreba domácností podľa využitia v roku 2019</t>
  </si>
  <si>
    <t>Graf 97: Konečná energetická spotreba domácností podľa palív v roku 2019</t>
  </si>
  <si>
    <t>Graf 98: Podiel emisií CO2 ekv. podľa koncového využitia v domácnostiach v roku 2019</t>
  </si>
  <si>
    <t>Graf 99: Podiel emisií CO2 ekv. v domácnostiach podľa paliva v roku 2019</t>
  </si>
  <si>
    <t>Graf 100: Konečná energetická spotreba domácností podľa využitia do roku 2050 (WEM, v TWh)</t>
  </si>
  <si>
    <t>Graf 101: Konečná energetická spotreba domácností podľa využitia do roku 2050 (WAM, v TWh)</t>
  </si>
  <si>
    <t>Graf 102: Konečná energetická spotreba domácností podľa palív (WEM, v TWh)</t>
  </si>
  <si>
    <t>Graf 103: Konečná energetická spotreba domácností podľa palív (WAM, v TWh)</t>
  </si>
  <si>
    <t>Graf 104: Emisie domácností podľa konečnej spotreby (WEM, v Mt CO2 ekv.)</t>
  </si>
  <si>
    <t>Graf 105: Emisie domácností podľa palív (WEM, v Mt CO2 ekv.)</t>
  </si>
  <si>
    <t>Graf 106: Emisie domácností podľa konečnej spotreby (WAM, v Mt CO2 ekv)</t>
  </si>
  <si>
    <t>Graf 107: Emisie domácností podľa palív (WAM, v Mt CO2 ekv.)</t>
  </si>
  <si>
    <t>Graf 108: Podiel tepla využtého v domácnostiach z tepelných čerpadiel (v %)</t>
  </si>
  <si>
    <t>Graf 109: Podiel tepla využtého v službách z tepelných čerpadiel (v %)</t>
  </si>
  <si>
    <t>Graf 110: Spotreba palív v službách v roku 2019 podľa využitia</t>
  </si>
  <si>
    <t>Graf 111: Spotreba palív v službách v roku 2019 podľa energonosiča</t>
  </si>
  <si>
    <t>Graf 112: Emisie skleníkových plynov v sektore služieb podľa využitia v roku 2019</t>
  </si>
  <si>
    <t>Graf 113: Emisie skleníkových plynov v sektore služieb podľa palív v roku 2019</t>
  </si>
  <si>
    <t>Graf 114: Konečná energetická spotreba sektora služieb podľa využitia (WEM, v TWh)</t>
  </si>
  <si>
    <t>Graf 115: Konečná energetická spotreba sektora služieb podľa palív (WEM, v TWh)</t>
  </si>
  <si>
    <t>Graf 116: Konečná energetická spotreba sektora služieb podľa využitia (WAM, v TWh)</t>
  </si>
  <si>
    <t>Graf 117: Konečná energetická spotreba sektora služieb podľa palív (WAM, v TWh)</t>
  </si>
  <si>
    <t>Graf 118: Emisie sektora služieb podľa konečnej spotreby (WEM, v Mt CO2 ekv.)</t>
  </si>
  <si>
    <t>Graf 119: Emisie sektora služieb podľa palív (WEM, v Mt CO2 ekv.)</t>
  </si>
  <si>
    <t>Graf 120: Emisie sektora služieb podľa konečnej spotreby (WAM, v Mt CO2 ekv.)</t>
  </si>
  <si>
    <t>Graf 121: Emisie sektora služieb podľa palív (WAM, v Mt CO2 ekv.)</t>
  </si>
  <si>
    <t>Graf 122: Emisie z poľnohospodárstva v rokoch 1990 až 2022 (v Mt CO2 ekv.)</t>
  </si>
  <si>
    <t>Graf 123: Počet najpočetnejších hospodárskych zvierat (WEM aj WAM)</t>
  </si>
  <si>
    <t>Graf 124: Počet ostatných hospodárskych zvierat (WEM aj WAM)</t>
  </si>
  <si>
    <t>Graf 125:  Obhospodárovaná plocha jednotlivými plodinami (v ha, WEM aj WAM)</t>
  </si>
  <si>
    <t>Graf 126: Obhospodárovaná plocha jednotlivými plodinami (v ha, WEM aj WAM)</t>
  </si>
  <si>
    <t>Graf 127: Emisie z rastlinnej výroby do roku 2050 (v Mt CO2 ekv.)</t>
  </si>
  <si>
    <t>Graf 128: Emisie zo živočíšnej výroby do roku 2050 (v Mt CO2 ekv.)</t>
  </si>
  <si>
    <t>Graf 129: Emisie z poľnohospodárstva do roku 2050 (v Mt CO2 ekv.)</t>
  </si>
  <si>
    <t>Graf 130: Spotreba palív v poľnohospodárstve v roku 2019 (v %)</t>
  </si>
  <si>
    <t>Graf 131: Spotreba palív  podľa využitia v poľnohospodárstve v roku 2019 (v %)</t>
  </si>
  <si>
    <t>Graf 132: Emisie v poľnohospodárstve podľa paliva v roku 2019 (v %)</t>
  </si>
  <si>
    <t>Graf 133: Emisie z vykurovania a dopravy v poľnohospodárstve v roku 2019 (v %)</t>
  </si>
  <si>
    <t>Graf 134: Spotreba palív v poľnohospodárstve (WEM, v GWh)</t>
  </si>
  <si>
    <t>Graf 135: Spotreba palív  podľa využitia v poľnohospodárstve (WEM, GWh)</t>
  </si>
  <si>
    <t>Graf 136: Emisie z vykurovania a dopravy v poľnohospodárstve (WEM, v kt CO2 ekv.)</t>
  </si>
  <si>
    <t>Graf 137: Emisie z vykurovania a dopravy v poľnohospodárstve (WEM, v kt  CO2ekv.)</t>
  </si>
  <si>
    <t>Graf 138: Spotreba palív v poľnohospodárstve (WAM, v MWh)</t>
  </si>
  <si>
    <t>Graf 139: Spotreba energie  podľa využitia v poľnohospodárstve (WAM, MWh)</t>
  </si>
  <si>
    <t>Graf 141: Emisie z vykurovania a dopravy v poľnohospodárstve  (WAM, v kt  CO2 ekv.)</t>
  </si>
  <si>
    <t>Graf 142: Podiel emisií z činností nakladania s odpadom (2019 v % CO2 ekv.)</t>
  </si>
  <si>
    <t>Graf 143: Emisie skleníkových plynov z odpadov (WEM, v Mt CO2 ekv.)</t>
  </si>
  <si>
    <t>Graf 144: Emisie skleníkových plynov z odpadov (WAM, v Mt CO2 ekv.)</t>
  </si>
  <si>
    <t>Graf 145: Emisie z LULUCF v rokoch 1990 až 2022 (v Mt CO2ekv.)</t>
  </si>
  <si>
    <t>Graf 146: Emisie z LULUCF do roku 2050 v scenári WEM (v Mt CO2 ekv.)</t>
  </si>
  <si>
    <t>Graf 147: Emisie z LULUCF do roku 2050 v scenári WAM (v Mt CO2 ekv.)</t>
  </si>
  <si>
    <t>Graf 148: Emisie z LULUCF do roku 2050 (v Mt CO2 ekv.)</t>
  </si>
  <si>
    <t>Graf 149: Umelé záchyty emisií v priemysle a energetike (WAM, v Mt CO2)</t>
  </si>
  <si>
    <t>Graf 150: Výroba syntetických palív zo záchytov CO2  (WAM, v kt CO2)</t>
  </si>
  <si>
    <t>Graf 151: Fugitívne emisie v rokoch 1990 až 2022 (v Mt  CO2 ekv.)</t>
  </si>
  <si>
    <t>Graf 152: Ostatné emisie skleníkových plynov v rokoch 1990 až 2022 (v kt  CO2 ekv.)</t>
  </si>
  <si>
    <t>Graf 153: Fugitívne emisie skleníkových plynov (WEM, v kt  CO2 ekv.)</t>
  </si>
  <si>
    <t>Graf 154: Fugitívne emisie skleníkových plynov (WAM, v kt  CO2 ekv.)</t>
  </si>
  <si>
    <t>Graf 155: Vývoj HDP za roky 2019 až 2050 (% zmena oproti WEM)</t>
  </si>
  <si>
    <t>Graf 156: Zmena kumulatívneho HDP za roky 2019 až 2050 (% zmena oproti WEM)</t>
  </si>
  <si>
    <t>Graf 157: Zmena kumulatívnej spotreby domácností za roky 2019 až 2050 (% zmena oproti WEM)</t>
  </si>
  <si>
    <t>Graf 158: Zmena kumulatívnej zamestnanosti za roky 2019 až 2050 (% zmena oproti WEM)</t>
  </si>
  <si>
    <t>Graf 159: Vývoj HDP a spotreby domácností vo variante A za roky 2019 až 2050 (% zmena oproti WEM)</t>
  </si>
  <si>
    <t>Graf 160: Vývoj HDP a spotreby domácností vo variante B za roky 2019 až 2050 (% zmena oproti WEM)</t>
  </si>
  <si>
    <t>Graf 161: Vývoj HDP a spotreby domácností vo variante D za roky 2019 až 2050 (% zmena oproti WEM)</t>
  </si>
  <si>
    <t>Graf 162: Vývoj HDP a spotreby domácností vo variante C za roky 2019 až 2050 (% zmena oproti WEM)</t>
  </si>
  <si>
    <t>Graf 163: Zmena kumulatívnej produkcie v sektoroch vo variante C od roku 2019 do roku 2050 (% zmena oproti WEM)</t>
  </si>
  <si>
    <t>Graf 164:  Výška celkových ročných úspor scenára WAM v roku 2030 (v mil. EUR (2023))</t>
  </si>
  <si>
    <t>Graf 165:  Porovnanie výšky investícií WAM do roku 2030 (v mld. EUR (2023))</t>
  </si>
  <si>
    <t>Graf 166: Výška celkových ročných úspor scenára WAM (v mld. EUR (2023))</t>
  </si>
  <si>
    <t>Graf 167: Výška dodatočných investícií scenára WAM v dopytových sektoroch</t>
  </si>
  <si>
    <t>Graf 168: Výška ročných úspor v priemysle (v mld. EUR (2023))</t>
  </si>
  <si>
    <t>Graf 169: Výška investícií v priemysle (v mld. EUR (2023))</t>
  </si>
  <si>
    <t>Graf 170: Kapitálové náklady na výrobu syntetických palív (v mil. EUR (2023))</t>
  </si>
  <si>
    <t>Graf 171: Operačné náklady na výrobu syntetických palív (v mil. EUR (2023))</t>
  </si>
  <si>
    <t>Graf 172: Celkové náklady na záchyt, prepravu a uskladnenie CO2 vo variante s úložiskom vzdialeným 100 km (v mil. EUR (2023))</t>
  </si>
  <si>
    <t>Graf 173: Celkové náklady na záchyt, prepravu a uskladnenie CO2 vo variante s úložiskom  vzdialeným 1000 km (v mil. EUR (2023))</t>
  </si>
  <si>
    <t>Graf 174: Celkové náklady na záchyt, prepravu a uskladnenie CO2  podľa sektorov  s úložiskom vzdialeným 100 km (v mil. EUR (2023))</t>
  </si>
  <si>
    <t>Graf 175: Celkové náklady na záchyt, prepravu a uskladnenie CO2 podľa sektorov   s úložiskom vzdialeným 1000 km (v mil. EUR (2023))</t>
  </si>
  <si>
    <t>Graf 176: Výška ročných úspor v domácnostiach (v mld. EUR (2023))</t>
  </si>
  <si>
    <t xml:space="preserve">Graf 177: Výška dodatočných investícií v domácnostiach (v mld. EUR (2023)) </t>
  </si>
  <si>
    <t>Graf 178: Výška ročných úspor v službách (v mld. EUR (2023))</t>
  </si>
  <si>
    <t>Graf 179: Výška dodatočných investícií v službách (v mld. EUR (2023))</t>
  </si>
  <si>
    <t>Graf 180: Výška ročných úspor v doprave (v mld. EUR (2023))</t>
  </si>
  <si>
    <t>Graf 181: Výška dodatočných investícií v doprave (v mld. EUR (2023))</t>
  </si>
  <si>
    <t>Graf 182: Investície do energetických zariadení (WEM, v mld. EUR (2023))</t>
  </si>
  <si>
    <t>Graf 183: Investície do energetických zariadení (WAM, v mld. EUR (2023))</t>
  </si>
  <si>
    <t>Graf 184: Ročné výdavky na prenosové a distribučné sústavy (v mil. EUR (2023))</t>
  </si>
  <si>
    <t>Graf 185: Priemerná cena elektrickej energie s DPH a poplatkami (v EUR (2023) na MWh)</t>
  </si>
  <si>
    <t>Graf 186: Ročné dodatočné náklady scenára WAM v LULUCF (v mil. EUR (2023))</t>
  </si>
  <si>
    <t>Graf 187: Kumulatívne náklady scenára WAM v LULUCF (v mld. EUR (2023))</t>
  </si>
  <si>
    <t>Graf 188: Čisté úspory scenára WAM oproti WEM v poľnohospodárstve (v mil. EUR (2023))</t>
  </si>
  <si>
    <t xml:space="preserve">Graf 189: Primárna energetická spotreba SR (SWAM, v GWh)  </t>
  </si>
  <si>
    <t xml:space="preserve">Graf 190: Emisie skleníkových plynov SR (SWAM, v Mt CO2 ekv.) </t>
  </si>
  <si>
    <t>Graf 191: Podiel OZE v odvetviach výroby elektriny, vykurovania a chladenia a doprave  (v %)</t>
  </si>
  <si>
    <t>Graf 6: Emisie skleníkových plynov v roku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</si>
</sst>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General_)"/>
    <numFmt numFmtId="165" formatCode="0.0%"/>
    <numFmt numFmtId="166" formatCode="0.0"/>
    <numFmt numFmtId="167" formatCode="#,##0.0"/>
    <numFmt numFmtId="168" formatCode="???,???.00"/>
    <numFmt numFmtId="169" formatCode="0.00000"/>
    <numFmt numFmtId="170" formatCode="#,##0.0000"/>
    <numFmt numFmtId="171" formatCode="0.000"/>
    <numFmt numFmtId="172" formatCode="#,##0.000"/>
    <numFmt numFmtId="173" formatCode="0.0000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color theme="1"/>
      <name val="Chivo"/>
      <charset val="238"/>
    </font>
    <font>
      <sz val="9"/>
      <name val="Times New Roman"/>
      <family val="1"/>
      <charset val="238"/>
    </font>
    <font>
      <sz val="10"/>
      <name val="Courier"/>
      <family val="3"/>
    </font>
    <font>
      <sz val="8"/>
      <name val="Calibri"/>
      <family val="2"/>
      <scheme val="minor"/>
    </font>
    <font>
      <sz val="8"/>
      <name val="Calibri"/>
      <family val="2"/>
      <charset val="161"/>
      <scheme val="minor"/>
    </font>
    <font>
      <sz val="8"/>
      <color theme="1"/>
      <name val="Chivo"/>
      <charset val="238"/>
    </font>
    <font>
      <b/>
      <sz val="11"/>
      <color rgb="FFFB8622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FB8622"/>
      <name val="Chivo"/>
      <charset val="238"/>
    </font>
    <font>
      <b/>
      <sz val="10"/>
      <color rgb="FFFB8622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F98622"/>
      <name val="Chivo"/>
      <charset val="238"/>
    </font>
    <font>
      <i/>
      <sz val="11"/>
      <color theme="1"/>
      <name val="Calibri"/>
      <family val="2"/>
      <charset val="238"/>
      <scheme val="minor"/>
    </font>
    <font>
      <b/>
      <sz val="8"/>
      <name val="Calibri"/>
      <family val="2"/>
      <scheme val="minor"/>
    </font>
    <font>
      <sz val="9"/>
      <name val="Times New Roman"/>
      <family val="1"/>
    </font>
    <font>
      <sz val="11"/>
      <name val="Calibri"/>
      <family val="2"/>
      <scheme val="minor"/>
    </font>
    <font>
      <i/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rgb="FFFB8622"/>
      <name val="Chivoi"/>
      <charset val="238"/>
    </font>
    <font>
      <sz val="11"/>
      <color rgb="FFF98622"/>
      <name val="Chivo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rgb="FFF98622"/>
      <name val="Chivo"/>
      <charset val="238"/>
    </font>
    <font>
      <b/>
      <sz val="8"/>
      <name val="Calibri"/>
      <family val="2"/>
      <charset val="161"/>
      <scheme val="minor"/>
    </font>
    <font>
      <sz val="11"/>
      <color rgb="FF000000"/>
      <name val="Chivo"/>
      <charset val="238"/>
    </font>
    <font>
      <b/>
      <sz val="12"/>
      <color rgb="FFFB8622"/>
      <name val="Calibri"/>
      <family val="2"/>
      <charset val="238"/>
      <scheme val="minor"/>
    </font>
    <font>
      <i/>
      <sz val="11"/>
      <color theme="1"/>
      <name val="Calibri"/>
      <family val="2"/>
      <scheme val="minor"/>
    </font>
    <font>
      <b/>
      <sz val="10"/>
      <color rgb="FFFB8622"/>
      <name val="Chivo"/>
      <charset val="238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9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u/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name val="Arial"/>
      <family val="2"/>
    </font>
    <font>
      <b/>
      <sz val="9"/>
      <name val="Times New Roman"/>
      <family val="1"/>
    </font>
    <font>
      <sz val="12"/>
      <color rgb="FF202122"/>
      <name val="Arial"/>
      <family val="2"/>
      <charset val="238"/>
    </font>
    <font>
      <sz val="10"/>
      <color rgb="FF000000"/>
      <name val="Arial Unicode MS"/>
    </font>
    <font>
      <sz val="11"/>
      <color theme="1"/>
      <name val="Chivo"/>
      <charset val="238"/>
    </font>
    <font>
      <b/>
      <sz val="11"/>
      <color theme="1"/>
      <name val="Chivo"/>
      <charset val="238"/>
    </font>
    <font>
      <i/>
      <sz val="11"/>
      <color theme="1"/>
      <name val="Chivo"/>
      <charset val="238"/>
    </font>
    <font>
      <i/>
      <sz val="8"/>
      <color rgb="FF000000"/>
      <name val="Chivo"/>
      <charset val="238"/>
    </font>
    <font>
      <sz val="8"/>
      <color rgb="FF000000"/>
      <name val="Chivo"/>
      <charset val="238"/>
    </font>
    <font>
      <sz val="8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rgb="FFFD8622"/>
      <name val="Chivo"/>
      <charset val="238"/>
    </font>
    <font>
      <b/>
      <sz val="10"/>
      <color theme="1"/>
      <name val="Chivo"/>
      <charset val="238"/>
    </font>
    <font>
      <sz val="10"/>
      <color theme="1"/>
      <name val="Chivo"/>
      <charset val="238"/>
    </font>
    <font>
      <i/>
      <sz val="8"/>
      <color theme="1"/>
      <name val="Chivo"/>
      <charset val="238"/>
    </font>
    <font>
      <b/>
      <sz val="10"/>
      <color theme="1"/>
      <name val="Calibri"/>
      <family val="2"/>
      <charset val="238"/>
    </font>
    <font>
      <b/>
      <vertAlign val="subscript"/>
      <sz val="10"/>
      <color rgb="FFFB8622"/>
      <name val="Chivo"/>
      <charset val="238"/>
    </font>
    <font>
      <vertAlign val="subscript"/>
      <sz val="10"/>
      <color theme="1"/>
      <name val="Chivo"/>
      <charset val="238"/>
    </font>
    <font>
      <b/>
      <sz val="10"/>
      <color rgb="FFFB8622"/>
      <name val="Chivo"/>
      <charset val="238"/>
    </font>
    <font>
      <b/>
      <sz val="11"/>
      <color rgb="FFFB8622"/>
      <name val="Chivo"/>
      <charset val="238"/>
    </font>
    <font>
      <sz val="10"/>
      <color theme="1"/>
      <name val="Chivo"/>
      <charset val="238"/>
    </font>
    <font>
      <b/>
      <sz val="10"/>
      <color theme="1"/>
      <name val="Chivo"/>
      <charset val="238"/>
    </font>
    <font>
      <b/>
      <vertAlign val="subscript"/>
      <sz val="10"/>
      <color theme="1"/>
      <name val="Chivo"/>
      <charset val="238"/>
    </font>
    <font>
      <sz val="10"/>
      <color rgb="FF000000"/>
      <name val="Chivo"/>
      <charset val="238"/>
    </font>
    <font>
      <i/>
      <sz val="8"/>
      <color rgb="FF000000"/>
      <name val="Chivo"/>
      <charset val="238"/>
    </font>
    <font>
      <sz val="10"/>
      <color rgb="FF202122"/>
      <name val="Chivo"/>
      <charset val="238"/>
    </font>
    <font>
      <b/>
      <sz val="10"/>
      <color rgb="FF000000"/>
      <name val="Chivo"/>
      <charset val="238"/>
    </font>
    <font>
      <b/>
      <vertAlign val="subscript"/>
      <sz val="10"/>
      <color rgb="FF000000"/>
      <name val="Chivo"/>
      <charset val="238"/>
    </font>
    <font>
      <sz val="9"/>
      <color theme="1"/>
      <name val="Chivo"/>
      <charset val="238"/>
    </font>
    <font>
      <sz val="11"/>
      <color theme="1"/>
      <name val="Chivo"/>
      <charset val="238"/>
    </font>
    <font>
      <b/>
      <sz val="10"/>
      <color rgb="FFFD8622"/>
      <name val="Chivo"/>
      <charset val="238"/>
    </font>
    <font>
      <i/>
      <sz val="10"/>
      <color theme="1"/>
      <name val="Chivo"/>
      <charset val="238"/>
    </font>
    <font>
      <i/>
      <sz val="8"/>
      <color theme="1"/>
      <name val="Chivo"/>
      <charset val="238"/>
    </font>
    <font>
      <b/>
      <sz val="9"/>
      <color theme="1"/>
      <name val="Chivo"/>
      <charset val="238"/>
    </font>
    <font>
      <b/>
      <vertAlign val="subscript"/>
      <sz val="9"/>
      <color theme="1"/>
      <name val="Chivo"/>
      <charset val="238"/>
    </font>
    <font>
      <b/>
      <sz val="9"/>
      <color rgb="FF000000"/>
      <name val="Chivo"/>
      <charset val="238"/>
    </font>
    <font>
      <sz val="9"/>
      <color rgb="FF000000"/>
      <name val="Chivo"/>
      <charset val="238"/>
    </font>
    <font>
      <sz val="10"/>
      <color theme="1"/>
      <name val="Calibri"/>
      <family val="2"/>
      <scheme val="minor"/>
    </font>
    <font>
      <sz val="10"/>
      <color rgb="FFFB8622"/>
      <name val="Chivo"/>
      <charset val="238"/>
    </font>
    <font>
      <b/>
      <i/>
      <sz val="10"/>
      <color rgb="FFFB8622"/>
      <name val="Chivo"/>
      <charset val="238"/>
    </font>
    <font>
      <i/>
      <sz val="10"/>
      <color rgb="FFFB8622"/>
      <name val="Chivo"/>
      <charset val="238"/>
    </font>
  </fonts>
  <fills count="13">
    <fill>
      <patternFill patternType="none"/>
    </fill>
    <fill>
      <patternFill patternType="gray125"/>
    </fill>
    <fill>
      <patternFill patternType="solid">
        <fgColor rgb="FFF7EAD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</patternFill>
    </fill>
    <fill>
      <patternFill patternType="solid">
        <fgColor rgb="FFFB8622"/>
        <bgColor indexed="64"/>
      </patternFill>
    </fill>
    <fill>
      <patternFill patternType="solid">
        <fgColor rgb="FFFFC08A"/>
        <bgColor indexed="64"/>
      </patternFill>
    </fill>
    <fill>
      <patternFill patternType="solid">
        <fgColor rgb="FF99362B"/>
        <bgColor indexed="64"/>
      </patternFill>
    </fill>
    <fill>
      <patternFill patternType="solid">
        <fgColor rgb="FFF2B116"/>
        <bgColor indexed="64"/>
      </patternFill>
    </fill>
    <fill>
      <patternFill patternType="solid">
        <fgColor rgb="FF28758C"/>
        <bgColor indexed="64"/>
      </patternFill>
    </fill>
    <fill>
      <patternFill patternType="solid">
        <fgColor rgb="FFF27516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4"/>
      </left>
      <right/>
      <top/>
      <bottom style="hair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rgb="FFFB8622"/>
      </bottom>
      <diagonal/>
    </border>
    <border>
      <left/>
      <right/>
      <top style="medium">
        <color rgb="FFFB8622"/>
      </top>
      <bottom style="medium">
        <color rgb="FFFB8622"/>
      </bottom>
      <diagonal/>
    </border>
    <border>
      <left/>
      <right/>
      <top style="medium">
        <color rgb="FFFB8622"/>
      </top>
      <bottom/>
      <diagonal/>
    </border>
    <border>
      <left/>
      <right/>
      <top/>
      <bottom style="medium">
        <color rgb="FFFD8622"/>
      </bottom>
      <diagonal/>
    </border>
    <border>
      <left/>
      <right/>
      <top style="medium">
        <color rgb="FFFD8622"/>
      </top>
      <bottom/>
      <diagonal/>
    </border>
    <border>
      <left/>
      <right/>
      <top style="medium">
        <color rgb="FFFD8622"/>
      </top>
      <bottom style="medium">
        <color rgb="FFFD8622"/>
      </bottom>
      <diagonal/>
    </border>
    <border>
      <left/>
      <right/>
      <top style="medium">
        <color rgb="FFFB8622"/>
      </top>
      <bottom style="medium">
        <color rgb="FFFD8622"/>
      </bottom>
      <diagonal/>
    </border>
    <border>
      <left/>
      <right/>
      <top style="medium">
        <color rgb="FFFD8622"/>
      </top>
      <bottom style="medium">
        <color rgb="FFFB8622"/>
      </bottom>
      <diagonal/>
    </border>
  </borders>
  <cellStyleXfs count="41">
    <xf numFmtId="0" fontId="0" fillId="0" borderId="0"/>
    <xf numFmtId="9" fontId="34" fillId="0" borderId="0" applyFont="0" applyFill="0" applyBorder="0" applyAlignment="0" applyProtection="0"/>
    <xf numFmtId="0" fontId="33" fillId="0" borderId="0"/>
    <xf numFmtId="164" fontId="38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0" fontId="48" fillId="0" borderId="0" applyNumberFormat="0" applyFill="0" applyBorder="0" applyAlignment="0" applyProtection="0"/>
    <xf numFmtId="49" fontId="52" fillId="0" borderId="11" applyNumberFormat="0" applyFont="0" applyFill="0" applyBorder="0" applyProtection="0">
      <alignment horizontal="left" vertical="center" indent="5"/>
    </xf>
    <xf numFmtId="9" fontId="33" fillId="0" borderId="0" applyFont="0" applyFill="0" applyBorder="0" applyAlignment="0" applyProtection="0"/>
    <xf numFmtId="168" fontId="57" fillId="0" borderId="0" applyNumberFormat="0" applyProtection="0">
      <alignment horizontal="center" vertical="center"/>
    </xf>
    <xf numFmtId="0" fontId="58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27" fillId="0" borderId="0"/>
    <xf numFmtId="0" fontId="22" fillId="0" borderId="0"/>
    <xf numFmtId="0" fontId="20" fillId="0" borderId="0"/>
    <xf numFmtId="9" fontId="20" fillId="0" borderId="0" applyFont="0" applyFill="0" applyBorder="0" applyAlignment="0" applyProtection="0"/>
    <xf numFmtId="0" fontId="18" fillId="0" borderId="0"/>
    <xf numFmtId="0" fontId="71" fillId="0" borderId="0"/>
    <xf numFmtId="9" fontId="72" fillId="0" borderId="0" applyFont="0" applyFill="0" applyBorder="0" applyAlignment="0" applyProtection="0"/>
    <xf numFmtId="0" fontId="34" fillId="0" borderId="0"/>
    <xf numFmtId="0" fontId="17" fillId="0" borderId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0" fontId="52" fillId="0" borderId="0"/>
    <xf numFmtId="0" fontId="76" fillId="0" borderId="0" applyNumberFormat="0" applyFill="0" applyBorder="0" applyProtection="0">
      <alignment horizontal="left" vertical="center"/>
    </xf>
    <xf numFmtId="0" fontId="75" fillId="0" borderId="0" applyNumberFormat="0" applyFont="0" applyFill="0" applyBorder="0" applyProtection="0">
      <alignment horizontal="left" vertical="center" indent="2"/>
    </xf>
    <xf numFmtId="0" fontId="12" fillId="0" borderId="0"/>
    <xf numFmtId="0" fontId="11" fillId="0" borderId="0"/>
    <xf numFmtId="0" fontId="8" fillId="0" borderId="0"/>
    <xf numFmtId="0" fontId="8" fillId="0" borderId="0"/>
    <xf numFmtId="0" fontId="3" fillId="0" borderId="0"/>
    <xf numFmtId="0" fontId="1" fillId="0" borderId="0"/>
  </cellStyleXfs>
  <cellXfs count="426">
    <xf numFmtId="0" fontId="0" fillId="0" borderId="0" xfId="0"/>
    <xf numFmtId="4" fontId="0" fillId="0" borderId="0" xfId="0" applyNumberFormat="1"/>
    <xf numFmtId="2" fontId="0" fillId="0" borderId="0" xfId="0" applyNumberFormat="1"/>
    <xf numFmtId="0" fontId="33" fillId="0" borderId="0" xfId="2"/>
    <xf numFmtId="0" fontId="36" fillId="0" borderId="0" xfId="2" applyFont="1" applyAlignment="1">
      <alignment vertical="center"/>
    </xf>
    <xf numFmtId="0" fontId="36" fillId="0" borderId="0" xfId="2" applyFont="1"/>
    <xf numFmtId="3" fontId="39" fillId="2" borderId="0" xfId="3" applyNumberFormat="1" applyFont="1" applyFill="1" applyAlignment="1">
      <alignment horizontal="right"/>
    </xf>
    <xf numFmtId="0" fontId="34" fillId="0" borderId="0" xfId="4"/>
    <xf numFmtId="164" fontId="40" fillId="2" borderId="0" xfId="3" applyFont="1" applyFill="1" applyAlignment="1">
      <alignment horizontal="left"/>
    </xf>
    <xf numFmtId="3" fontId="33" fillId="0" borderId="0" xfId="2" applyNumberFormat="1"/>
    <xf numFmtId="0" fontId="33" fillId="0" borderId="0" xfId="2" applyAlignment="1">
      <alignment horizontal="left"/>
    </xf>
    <xf numFmtId="2" fontId="44" fillId="0" borderId="0" xfId="2" applyNumberFormat="1" applyFont="1" applyAlignment="1">
      <alignment horizontal="right"/>
    </xf>
    <xf numFmtId="4" fontId="43" fillId="0" borderId="0" xfId="2" applyNumberFormat="1" applyFont="1"/>
    <xf numFmtId="2" fontId="43" fillId="0" borderId="0" xfId="2" applyNumberFormat="1" applyFont="1" applyAlignment="1">
      <alignment horizontal="right" vertical="center"/>
    </xf>
    <xf numFmtId="2" fontId="43" fillId="0" borderId="0" xfId="2" applyNumberFormat="1" applyFont="1" applyAlignment="1">
      <alignment horizontal="right"/>
    </xf>
    <xf numFmtId="0" fontId="45" fillId="0" borderId="0" xfId="2" applyFont="1" applyAlignment="1">
      <alignment horizontal="right"/>
    </xf>
    <xf numFmtId="0" fontId="33" fillId="0" borderId="5" xfId="2" applyBorder="1"/>
    <xf numFmtId="4" fontId="43" fillId="0" borderId="0" xfId="2" applyNumberFormat="1" applyFont="1" applyAlignment="1">
      <alignment horizontal="right"/>
    </xf>
    <xf numFmtId="0" fontId="42" fillId="0" borderId="0" xfId="2" applyFont="1" applyAlignment="1">
      <alignment horizontal="left"/>
    </xf>
    <xf numFmtId="0" fontId="43" fillId="0" borderId="0" xfId="2" applyFont="1"/>
    <xf numFmtId="3" fontId="45" fillId="0" borderId="0" xfId="2" applyNumberFormat="1" applyFont="1"/>
    <xf numFmtId="4" fontId="45" fillId="0" borderId="0" xfId="2" applyNumberFormat="1" applyFont="1"/>
    <xf numFmtId="3" fontId="43" fillId="0" borderId="0" xfId="2" applyNumberFormat="1" applyFont="1"/>
    <xf numFmtId="10" fontId="43" fillId="0" borderId="0" xfId="2" applyNumberFormat="1" applyFont="1"/>
    <xf numFmtId="0" fontId="36" fillId="0" borderId="0" xfId="2" applyFont="1" applyAlignment="1">
      <alignment horizontal="center" vertical="center"/>
    </xf>
    <xf numFmtId="2" fontId="45" fillId="0" borderId="0" xfId="2" applyNumberFormat="1" applyFont="1" applyAlignment="1">
      <alignment horizontal="right"/>
    </xf>
    <xf numFmtId="3" fontId="0" fillId="0" borderId="0" xfId="0" applyNumberFormat="1"/>
    <xf numFmtId="165" fontId="0" fillId="0" borderId="0" xfId="1" applyNumberFormat="1" applyFont="1"/>
    <xf numFmtId="165" fontId="50" fillId="0" borderId="0" xfId="1" applyNumberFormat="1" applyFont="1"/>
    <xf numFmtId="0" fontId="45" fillId="0" borderId="0" xfId="2" applyFont="1" applyAlignment="1">
      <alignment horizontal="left"/>
    </xf>
    <xf numFmtId="0" fontId="34" fillId="0" borderId="0" xfId="4" applyAlignment="1">
      <alignment horizontal="left"/>
    </xf>
    <xf numFmtId="0" fontId="33" fillId="0" borderId="0" xfId="6"/>
    <xf numFmtId="2" fontId="33" fillId="0" borderId="0" xfId="6" applyNumberFormat="1"/>
    <xf numFmtId="164" fontId="51" fillId="2" borderId="9" xfId="3" quotePrefix="1" applyFont="1" applyFill="1" applyBorder="1" applyAlignment="1">
      <alignment horizontal="right"/>
    </xf>
    <xf numFmtId="0" fontId="47" fillId="0" borderId="0" xfId="2" applyFont="1" applyAlignment="1">
      <alignment horizontal="left"/>
    </xf>
    <xf numFmtId="0" fontId="43" fillId="0" borderId="0" xfId="2" applyFont="1" applyAlignment="1">
      <alignment horizontal="left"/>
    </xf>
    <xf numFmtId="0" fontId="48" fillId="0" borderId="0" xfId="7"/>
    <xf numFmtId="0" fontId="42" fillId="0" borderId="0" xfId="2" applyFont="1"/>
    <xf numFmtId="49" fontId="52" fillId="3" borderId="1" xfId="8" applyFont="1" applyFill="1" applyBorder="1">
      <alignment horizontal="left" vertical="center" indent="5"/>
    </xf>
    <xf numFmtId="2" fontId="37" fillId="4" borderId="1" xfId="0" applyNumberFormat="1" applyFont="1" applyFill="1" applyBorder="1" applyAlignment="1">
      <alignment horizontal="right"/>
    </xf>
    <xf numFmtId="4" fontId="37" fillId="4" borderId="1" xfId="0" applyNumberFormat="1" applyFont="1" applyFill="1" applyBorder="1" applyAlignment="1">
      <alignment horizontal="right"/>
    </xf>
    <xf numFmtId="0" fontId="49" fillId="0" borderId="0" xfId="0" applyFont="1"/>
    <xf numFmtId="3" fontId="40" fillId="0" borderId="0" xfId="3" applyNumberFormat="1" applyFont="1" applyAlignment="1">
      <alignment horizontal="right" indent="2"/>
    </xf>
    <xf numFmtId="164" fontId="53" fillId="0" borderId="0" xfId="3" applyFont="1" applyAlignment="1">
      <alignment horizontal="left" indent="3"/>
    </xf>
    <xf numFmtId="165" fontId="33" fillId="0" borderId="0" xfId="1" applyNumberFormat="1" applyFont="1"/>
    <xf numFmtId="164" fontId="55" fillId="0" borderId="9" xfId="3" quotePrefix="1" applyFont="1" applyBorder="1" applyAlignment="1">
      <alignment horizontal="right"/>
    </xf>
    <xf numFmtId="164" fontId="55" fillId="0" borderId="0" xfId="3" applyFont="1" applyAlignment="1">
      <alignment horizontal="left" indent="2"/>
    </xf>
    <xf numFmtId="3" fontId="53" fillId="0" borderId="0" xfId="3" applyNumberFormat="1" applyFont="1"/>
    <xf numFmtId="0" fontId="56" fillId="0" borderId="0" xfId="3" applyNumberFormat="1" applyFont="1"/>
    <xf numFmtId="0" fontId="35" fillId="0" borderId="0" xfId="0" applyFont="1"/>
    <xf numFmtId="0" fontId="33" fillId="0" borderId="2" xfId="2" applyBorder="1"/>
    <xf numFmtId="0" fontId="33" fillId="0" borderId="3" xfId="2" applyBorder="1"/>
    <xf numFmtId="0" fontId="33" fillId="0" borderId="4" xfId="2" applyBorder="1"/>
    <xf numFmtId="3" fontId="33" fillId="0" borderId="3" xfId="2" applyNumberFormat="1" applyBorder="1"/>
    <xf numFmtId="0" fontId="35" fillId="0" borderId="2" xfId="2" applyFont="1" applyBorder="1"/>
    <xf numFmtId="0" fontId="33" fillId="0" borderId="6" xfId="2" applyBorder="1"/>
    <xf numFmtId="0" fontId="33" fillId="0" borderId="7" xfId="2" applyBorder="1"/>
    <xf numFmtId="3" fontId="33" fillId="0" borderId="7" xfId="2" applyNumberFormat="1" applyBorder="1"/>
    <xf numFmtId="0" fontId="35" fillId="0" borderId="12" xfId="2" applyFont="1" applyBorder="1"/>
    <xf numFmtId="0" fontId="33" fillId="0" borderId="10" xfId="2" applyBorder="1"/>
    <xf numFmtId="3" fontId="35" fillId="5" borderId="10" xfId="2" applyNumberFormat="1" applyFont="1" applyFill="1" applyBorder="1"/>
    <xf numFmtId="165" fontId="0" fillId="0" borderId="0" xfId="9" applyNumberFormat="1" applyFont="1" applyBorder="1"/>
    <xf numFmtId="3" fontId="33" fillId="0" borderId="10" xfId="2" applyNumberFormat="1" applyBorder="1"/>
    <xf numFmtId="0" fontId="35" fillId="0" borderId="0" xfId="2" applyFont="1"/>
    <xf numFmtId="1" fontId="33" fillId="0" borderId="0" xfId="2" applyNumberFormat="1"/>
    <xf numFmtId="2" fontId="0" fillId="0" borderId="0" xfId="9" applyNumberFormat="1" applyFont="1" applyBorder="1"/>
    <xf numFmtId="0" fontId="42" fillId="0" borderId="0" xfId="0" applyFont="1"/>
    <xf numFmtId="167" fontId="0" fillId="0" borderId="0" xfId="0" applyNumberFormat="1"/>
    <xf numFmtId="164" fontId="40" fillId="2" borderId="0" xfId="3" applyFont="1" applyFill="1" applyAlignment="1">
      <alignment horizontal="left" indent="3"/>
    </xf>
    <xf numFmtId="0" fontId="46" fillId="0" borderId="0" xfId="0" applyFont="1" applyAlignment="1">
      <alignment horizontal="left"/>
    </xf>
    <xf numFmtId="0" fontId="46" fillId="0" borderId="0" xfId="0" applyFont="1"/>
    <xf numFmtId="0" fontId="42" fillId="0" borderId="0" xfId="0" applyFont="1" applyAlignment="1">
      <alignment horizontal="left"/>
    </xf>
    <xf numFmtId="1" fontId="0" fillId="0" borderId="0" xfId="0" applyNumberFormat="1"/>
    <xf numFmtId="0" fontId="32" fillId="0" borderId="0" xfId="2" applyFont="1"/>
    <xf numFmtId="0" fontId="32" fillId="0" borderId="0" xfId="12"/>
    <xf numFmtId="169" fontId="32" fillId="0" borderId="0" xfId="12" applyNumberFormat="1"/>
    <xf numFmtId="0" fontId="35" fillId="0" borderId="0" xfId="12" applyFont="1"/>
    <xf numFmtId="3" fontId="32" fillId="0" borderId="0" xfId="12" applyNumberFormat="1"/>
    <xf numFmtId="0" fontId="31" fillId="0" borderId="0" xfId="13"/>
    <xf numFmtId="169" fontId="31" fillId="0" borderId="0" xfId="13" applyNumberFormat="1"/>
    <xf numFmtId="0" fontId="30" fillId="0" borderId="0" xfId="14"/>
    <xf numFmtId="2" fontId="30" fillId="0" borderId="0" xfId="14" applyNumberFormat="1"/>
    <xf numFmtId="164" fontId="63" fillId="2" borderId="0" xfId="3" applyFont="1" applyFill="1" applyAlignment="1">
      <alignment horizontal="left" indent="2"/>
    </xf>
    <xf numFmtId="3" fontId="51" fillId="2" borderId="0" xfId="3" applyNumberFormat="1" applyFont="1" applyFill="1" applyAlignment="1">
      <alignment horizontal="right"/>
    </xf>
    <xf numFmtId="3" fontId="51" fillId="0" borderId="0" xfId="3" applyNumberFormat="1" applyFont="1" applyAlignment="1">
      <alignment horizontal="right"/>
    </xf>
    <xf numFmtId="3" fontId="40" fillId="2" borderId="0" xfId="3" applyNumberFormat="1" applyFont="1" applyFill="1" applyAlignment="1">
      <alignment horizontal="right"/>
    </xf>
    <xf numFmtId="3" fontId="40" fillId="0" borderId="0" xfId="3" applyNumberFormat="1" applyFont="1" applyAlignment="1">
      <alignment horizontal="right"/>
    </xf>
    <xf numFmtId="165" fontId="40" fillId="0" borderId="0" xfId="1" applyNumberFormat="1" applyFont="1" applyFill="1" applyAlignment="1">
      <alignment horizontal="right"/>
    </xf>
    <xf numFmtId="0" fontId="29" fillId="0" borderId="0" xfId="15"/>
    <xf numFmtId="2" fontId="29" fillId="0" borderId="0" xfId="15" applyNumberFormat="1"/>
    <xf numFmtId="165" fontId="0" fillId="0" borderId="0" xfId="16" applyNumberFormat="1" applyFont="1"/>
    <xf numFmtId="1" fontId="29" fillId="0" borderId="0" xfId="15" applyNumberFormat="1"/>
    <xf numFmtId="171" fontId="0" fillId="0" borderId="0" xfId="0" applyNumberFormat="1"/>
    <xf numFmtId="0" fontId="0" fillId="8" borderId="0" xfId="0" applyFill="1"/>
    <xf numFmtId="11" fontId="0" fillId="0" borderId="0" xfId="0" applyNumberFormat="1"/>
    <xf numFmtId="170" fontId="0" fillId="0" borderId="0" xfId="0" applyNumberFormat="1"/>
    <xf numFmtId="164" fontId="53" fillId="0" borderId="0" xfId="3" applyFont="1" applyAlignment="1">
      <alignment horizontal="left" indent="2"/>
    </xf>
    <xf numFmtId="164" fontId="53" fillId="0" borderId="0" xfId="3" applyFont="1" applyAlignment="1">
      <alignment horizontal="left"/>
    </xf>
    <xf numFmtId="164" fontId="54" fillId="0" borderId="0" xfId="3" applyFont="1" applyAlignment="1">
      <alignment horizontal="left"/>
    </xf>
    <xf numFmtId="0" fontId="0" fillId="0" borderId="0" xfId="0" applyAlignment="1">
      <alignment horizontal="left"/>
    </xf>
    <xf numFmtId="0" fontId="26" fillId="0" borderId="0" xfId="12" applyFont="1"/>
    <xf numFmtId="2" fontId="0" fillId="0" borderId="0" xfId="1" applyNumberFormat="1" applyFont="1"/>
    <xf numFmtId="10" fontId="0" fillId="0" borderId="0" xfId="0" applyNumberFormat="1"/>
    <xf numFmtId="1" fontId="0" fillId="0" borderId="0" xfId="1" applyNumberFormat="1" applyFont="1"/>
    <xf numFmtId="172" fontId="33" fillId="0" borderId="0" xfId="2" applyNumberFormat="1"/>
    <xf numFmtId="2" fontId="33" fillId="0" borderId="0" xfId="2" applyNumberFormat="1"/>
    <xf numFmtId="0" fontId="32" fillId="0" borderId="5" xfId="2" applyFont="1" applyBorder="1"/>
    <xf numFmtId="1" fontId="66" fillId="0" borderId="13" xfId="0" applyNumberFormat="1" applyFont="1" applyBorder="1" applyAlignment="1">
      <alignment horizontal="left"/>
    </xf>
    <xf numFmtId="0" fontId="25" fillId="0" borderId="0" xfId="2" applyFont="1"/>
    <xf numFmtId="0" fontId="24" fillId="0" borderId="0" xfId="2" applyFont="1"/>
    <xf numFmtId="0" fontId="67" fillId="0" borderId="0" xfId="0" applyFont="1"/>
    <xf numFmtId="0" fontId="23" fillId="0" borderId="0" xfId="2" applyFont="1"/>
    <xf numFmtId="0" fontId="23" fillId="0" borderId="5" xfId="2" applyFont="1" applyBorder="1"/>
    <xf numFmtId="170" fontId="33" fillId="0" borderId="0" xfId="2" applyNumberFormat="1"/>
    <xf numFmtId="0" fontId="23" fillId="0" borderId="0" xfId="12" applyFont="1"/>
    <xf numFmtId="0" fontId="23" fillId="0" borderId="0" xfId="15" applyFont="1"/>
    <xf numFmtId="171" fontId="29" fillId="0" borderId="0" xfId="15" applyNumberFormat="1"/>
    <xf numFmtId="0" fontId="0" fillId="0" borderId="14" xfId="0" applyBorder="1"/>
    <xf numFmtId="0" fontId="0" fillId="0" borderId="15" xfId="0" applyBorder="1"/>
    <xf numFmtId="0" fontId="0" fillId="0" borderId="8" xfId="0" applyBorder="1"/>
    <xf numFmtId="164" fontId="40" fillId="2" borderId="8" xfId="3" applyFont="1" applyFill="1" applyBorder="1" applyAlignment="1">
      <alignment horizontal="left"/>
    </xf>
    <xf numFmtId="3" fontId="68" fillId="2" borderId="0" xfId="3" applyNumberFormat="1" applyFont="1" applyFill="1" applyAlignment="1">
      <alignment horizontal="right"/>
    </xf>
    <xf numFmtId="11" fontId="32" fillId="0" borderId="0" xfId="12" applyNumberFormat="1"/>
    <xf numFmtId="0" fontId="0" fillId="0" borderId="16" xfId="0" applyBorder="1"/>
    <xf numFmtId="3" fontId="0" fillId="0" borderId="17" xfId="0" applyNumberFormat="1" applyBorder="1"/>
    <xf numFmtId="0" fontId="0" fillId="0" borderId="18" xfId="0" applyBorder="1"/>
    <xf numFmtId="0" fontId="0" fillId="0" borderId="10" xfId="0" applyBorder="1"/>
    <xf numFmtId="10" fontId="0" fillId="0" borderId="10" xfId="0" applyNumberFormat="1" applyBorder="1"/>
    <xf numFmtId="172" fontId="0" fillId="0" borderId="0" xfId="0" applyNumberFormat="1"/>
    <xf numFmtId="0" fontId="22" fillId="0" borderId="0" xfId="21"/>
    <xf numFmtId="2" fontId="37" fillId="6" borderId="1" xfId="21" applyNumberFormat="1" applyFont="1" applyFill="1" applyBorder="1" applyAlignment="1">
      <alignment horizontal="right"/>
    </xf>
    <xf numFmtId="0" fontId="21" fillId="0" borderId="0" xfId="0" applyFont="1"/>
    <xf numFmtId="0" fontId="69" fillId="0" borderId="1" xfId="0" applyFont="1" applyBorder="1" applyAlignment="1">
      <alignment horizontal="center" vertical="top"/>
    </xf>
    <xf numFmtId="0" fontId="20" fillId="0" borderId="0" xfId="22"/>
    <xf numFmtId="37" fontId="20" fillId="0" borderId="0" xfId="22" applyNumberFormat="1"/>
    <xf numFmtId="1" fontId="20" fillId="0" borderId="0" xfId="22" applyNumberFormat="1"/>
    <xf numFmtId="3" fontId="20" fillId="0" borderId="0" xfId="22" applyNumberFormat="1"/>
    <xf numFmtId="2" fontId="0" fillId="0" borderId="0" xfId="23" applyNumberFormat="1" applyFont="1"/>
    <xf numFmtId="0" fontId="69" fillId="0" borderId="0" xfId="0" applyFont="1" applyAlignment="1">
      <alignment horizontal="center" vertical="top"/>
    </xf>
    <xf numFmtId="0" fontId="19" fillId="0" borderId="0" xfId="14" applyFont="1"/>
    <xf numFmtId="2" fontId="61" fillId="0" borderId="0" xfId="14" applyNumberFormat="1" applyFont="1"/>
    <xf numFmtId="2" fontId="70" fillId="6" borderId="1" xfId="0" applyNumberFormat="1" applyFont="1" applyFill="1" applyBorder="1" applyAlignment="1">
      <alignment horizontal="right"/>
    </xf>
    <xf numFmtId="1" fontId="20" fillId="0" borderId="1" xfId="22" applyNumberFormat="1" applyBorder="1"/>
    <xf numFmtId="173" fontId="20" fillId="0" borderId="0" xfId="22" applyNumberFormat="1"/>
    <xf numFmtId="0" fontId="18" fillId="0" borderId="0" xfId="24"/>
    <xf numFmtId="2" fontId="18" fillId="0" borderId="0" xfId="24" applyNumberFormat="1"/>
    <xf numFmtId="0" fontId="71" fillId="0" borderId="0" xfId="25"/>
    <xf numFmtId="2" fontId="71" fillId="0" borderId="0" xfId="25" applyNumberFormat="1"/>
    <xf numFmtId="9" fontId="0" fillId="0" borderId="0" xfId="26" applyFont="1"/>
    <xf numFmtId="0" fontId="34" fillId="0" borderId="0" xfId="27"/>
    <xf numFmtId="2" fontId="34" fillId="0" borderId="0" xfId="27" applyNumberFormat="1"/>
    <xf numFmtId="3" fontId="34" fillId="0" borderId="0" xfId="27" applyNumberFormat="1"/>
    <xf numFmtId="0" fontId="36" fillId="0" borderId="0" xfId="28" applyFont="1" applyAlignment="1">
      <alignment vertical="center"/>
    </xf>
    <xf numFmtId="2" fontId="45" fillId="0" borderId="0" xfId="28" applyNumberFormat="1" applyFont="1" applyAlignment="1">
      <alignment horizontal="right"/>
    </xf>
    <xf numFmtId="0" fontId="45" fillId="0" borderId="0" xfId="28" applyFont="1" applyAlignment="1">
      <alignment horizontal="right"/>
    </xf>
    <xf numFmtId="4" fontId="43" fillId="0" borderId="0" xfId="28" applyNumberFormat="1" applyFont="1" applyAlignment="1">
      <alignment horizontal="right"/>
    </xf>
    <xf numFmtId="2" fontId="43" fillId="0" borderId="0" xfId="28" applyNumberFormat="1" applyFont="1" applyAlignment="1">
      <alignment horizontal="right"/>
    </xf>
    <xf numFmtId="2" fontId="44" fillId="0" borderId="0" xfId="28" applyNumberFormat="1" applyFont="1" applyAlignment="1">
      <alignment horizontal="right"/>
    </xf>
    <xf numFmtId="0" fontId="34" fillId="7" borderId="0" xfId="27" applyFill="1"/>
    <xf numFmtId="2" fontId="43" fillId="7" borderId="0" xfId="28" applyNumberFormat="1" applyFont="1" applyFill="1" applyAlignment="1">
      <alignment horizontal="right" vertical="center"/>
    </xf>
    <xf numFmtId="0" fontId="36" fillId="7" borderId="0" xfId="28" applyFont="1" applyFill="1" applyAlignment="1">
      <alignment vertical="center"/>
    </xf>
    <xf numFmtId="2" fontId="43" fillId="0" borderId="0" xfId="28" applyNumberFormat="1" applyFont="1" applyAlignment="1">
      <alignment horizontal="right" vertical="center"/>
    </xf>
    <xf numFmtId="0" fontId="36" fillId="0" borderId="0" xfId="28" applyFont="1" applyAlignment="1">
      <alignment horizontal="center" vertical="center"/>
    </xf>
    <xf numFmtId="0" fontId="17" fillId="0" borderId="0" xfId="28"/>
    <xf numFmtId="0" fontId="42" fillId="0" borderId="0" xfId="28" applyFont="1" applyAlignment="1">
      <alignment horizontal="left"/>
    </xf>
    <xf numFmtId="2" fontId="43" fillId="8" borderId="0" xfId="2" applyNumberFormat="1" applyFont="1" applyFill="1" applyAlignment="1">
      <alignment horizontal="right" vertical="center"/>
    </xf>
    <xf numFmtId="2" fontId="0" fillId="8" borderId="0" xfId="0" applyNumberFormat="1" applyFill="1"/>
    <xf numFmtId="2" fontId="44" fillId="8" borderId="0" xfId="2" applyNumberFormat="1" applyFont="1" applyFill="1" applyAlignment="1">
      <alignment horizontal="right"/>
    </xf>
    <xf numFmtId="2" fontId="43" fillId="8" borderId="0" xfId="2" applyNumberFormat="1" applyFont="1" applyFill="1" applyAlignment="1">
      <alignment horizontal="right"/>
    </xf>
    <xf numFmtId="4" fontId="43" fillId="8" borderId="0" xfId="2" applyNumberFormat="1" applyFont="1" applyFill="1" applyAlignment="1">
      <alignment horizontal="right"/>
    </xf>
    <xf numFmtId="0" fontId="16" fillId="0" borderId="0" xfId="6" applyFont="1"/>
    <xf numFmtId="0" fontId="15" fillId="0" borderId="0" xfId="29"/>
    <xf numFmtId="3" fontId="15" fillId="0" borderId="0" xfId="29" applyNumberFormat="1"/>
    <xf numFmtId="0" fontId="35" fillId="0" borderId="2" xfId="29" applyFont="1" applyBorder="1"/>
    <xf numFmtId="0" fontId="15" fillId="0" borderId="3" xfId="29" applyBorder="1"/>
    <xf numFmtId="0" fontId="15" fillId="0" borderId="4" xfId="29" applyBorder="1"/>
    <xf numFmtId="0" fontId="35" fillId="0" borderId="12" xfId="29" applyFont="1" applyBorder="1"/>
    <xf numFmtId="0" fontId="15" fillId="0" borderId="10" xfId="29" applyBorder="1"/>
    <xf numFmtId="3" fontId="35" fillId="5" borderId="10" xfId="29" applyNumberFormat="1" applyFont="1" applyFill="1" applyBorder="1"/>
    <xf numFmtId="0" fontId="15" fillId="0" borderId="5" xfId="29" applyBorder="1"/>
    <xf numFmtId="165" fontId="0" fillId="0" borderId="0" xfId="30" applyNumberFormat="1" applyFont="1" applyBorder="1"/>
    <xf numFmtId="2" fontId="0" fillId="0" borderId="0" xfId="30" applyNumberFormat="1" applyFont="1" applyBorder="1"/>
    <xf numFmtId="0" fontId="15" fillId="0" borderId="2" xfId="29" applyBorder="1"/>
    <xf numFmtId="3" fontId="15" fillId="0" borderId="3" xfId="29" applyNumberFormat="1" applyBorder="1"/>
    <xf numFmtId="0" fontId="15" fillId="0" borderId="6" xfId="29" applyBorder="1"/>
    <xf numFmtId="0" fontId="15" fillId="0" borderId="7" xfId="29" applyBorder="1"/>
    <xf numFmtId="3" fontId="15" fillId="0" borderId="7" xfId="29" applyNumberFormat="1" applyBorder="1"/>
    <xf numFmtId="3" fontId="15" fillId="0" borderId="10" xfId="29" applyNumberFormat="1" applyBorder="1"/>
    <xf numFmtId="2" fontId="15" fillId="0" borderId="0" xfId="29" applyNumberFormat="1"/>
    <xf numFmtId="0" fontId="35" fillId="0" borderId="0" xfId="29" applyFont="1"/>
    <xf numFmtId="170" fontId="15" fillId="0" borderId="0" xfId="29" applyNumberFormat="1"/>
    <xf numFmtId="1" fontId="15" fillId="0" borderId="0" xfId="29" applyNumberFormat="1"/>
    <xf numFmtId="1" fontId="66" fillId="0" borderId="0" xfId="0" applyNumberFormat="1" applyFont="1" applyAlignment="1">
      <alignment horizontal="left"/>
    </xf>
    <xf numFmtId="0" fontId="15" fillId="0" borderId="0" xfId="15" applyFont="1"/>
    <xf numFmtId="0" fontId="73" fillId="0" borderId="0" xfId="31" applyFont="1"/>
    <xf numFmtId="0" fontId="14" fillId="0" borderId="0" xfId="31"/>
    <xf numFmtId="0" fontId="14" fillId="0" borderId="0" xfId="0" applyFont="1"/>
    <xf numFmtId="165" fontId="14" fillId="12" borderId="0" xfId="0" applyNumberFormat="1" applyFont="1" applyFill="1"/>
    <xf numFmtId="165" fontId="14" fillId="11" borderId="0" xfId="0" applyNumberFormat="1" applyFont="1" applyFill="1"/>
    <xf numFmtId="165" fontId="14" fillId="9" borderId="0" xfId="0" applyNumberFormat="1" applyFont="1" applyFill="1"/>
    <xf numFmtId="165" fontId="14" fillId="10" borderId="0" xfId="0" applyNumberFormat="1" applyFont="1" applyFill="1"/>
    <xf numFmtId="4" fontId="14" fillId="0" borderId="0" xfId="31" applyNumberFormat="1"/>
    <xf numFmtId="3" fontId="14" fillId="0" borderId="0" xfId="31" applyNumberFormat="1"/>
    <xf numFmtId="2" fontId="14" fillId="0" borderId="0" xfId="31" applyNumberFormat="1"/>
    <xf numFmtId="0" fontId="14" fillId="0" borderId="5" xfId="29" applyFont="1" applyBorder="1"/>
    <xf numFmtId="0" fontId="13" fillId="0" borderId="5" xfId="29" applyFont="1" applyBorder="1"/>
    <xf numFmtId="0" fontId="12" fillId="0" borderId="0" xfId="22" applyFont="1"/>
    <xf numFmtId="0" fontId="11" fillId="0" borderId="0" xfId="36"/>
    <xf numFmtId="2" fontId="61" fillId="0" borderId="0" xfId="36" applyNumberFormat="1" applyFont="1"/>
    <xf numFmtId="2" fontId="11" fillId="0" borderId="0" xfId="36" applyNumberFormat="1"/>
    <xf numFmtId="0" fontId="11" fillId="8" borderId="0" xfId="36" applyFill="1"/>
    <xf numFmtId="2" fontId="11" fillId="8" borderId="0" xfId="36" applyNumberFormat="1" applyFill="1"/>
    <xf numFmtId="0" fontId="77" fillId="0" borderId="0" xfId="36" applyFont="1"/>
    <xf numFmtId="0" fontId="10" fillId="0" borderId="0" xfId="36" applyFont="1"/>
    <xf numFmtId="0" fontId="9" fillId="0" borderId="0" xfId="22" applyFont="1"/>
    <xf numFmtId="0" fontId="78" fillId="0" borderId="0" xfId="0" applyFont="1" applyAlignment="1">
      <alignment vertical="center"/>
    </xf>
    <xf numFmtId="0" fontId="8" fillId="0" borderId="0" xfId="36" applyFont="1"/>
    <xf numFmtId="0" fontId="8" fillId="0" borderId="0" xfId="37"/>
    <xf numFmtId="3" fontId="8" fillId="0" borderId="0" xfId="37" applyNumberFormat="1"/>
    <xf numFmtId="0" fontId="8" fillId="0" borderId="0" xfId="38"/>
    <xf numFmtId="166" fontId="8" fillId="0" borderId="0" xfId="38" applyNumberFormat="1"/>
    <xf numFmtId="0" fontId="8" fillId="0" borderId="0" xfId="22" applyFont="1"/>
    <xf numFmtId="0" fontId="80" fillId="0" borderId="19" xfId="0" applyFont="1" applyBorder="1" applyAlignment="1">
      <alignment horizontal="justify" vertical="center" wrapText="1"/>
    </xf>
    <xf numFmtId="0" fontId="80" fillId="0" borderId="19" xfId="0" applyFont="1" applyBorder="1" applyAlignment="1">
      <alignment horizontal="center" vertical="center" wrapText="1"/>
    </xf>
    <xf numFmtId="0" fontId="79" fillId="0" borderId="19" xfId="0" applyFont="1" applyBorder="1" applyAlignment="1">
      <alignment vertical="center" wrapText="1"/>
    </xf>
    <xf numFmtId="0" fontId="79" fillId="0" borderId="19" xfId="0" applyFont="1" applyBorder="1" applyAlignment="1">
      <alignment horizontal="center" vertical="center" wrapText="1"/>
    </xf>
    <xf numFmtId="0" fontId="79" fillId="0" borderId="19" xfId="0" applyFont="1" applyBorder="1" applyAlignment="1">
      <alignment horizontal="justify" vertical="center" wrapText="1"/>
    </xf>
    <xf numFmtId="0" fontId="64" fillId="0" borderId="19" xfId="0" applyFont="1" applyBorder="1" applyAlignment="1">
      <alignment horizontal="justify" vertical="center" wrapText="1"/>
    </xf>
    <xf numFmtId="9" fontId="79" fillId="0" borderId="19" xfId="0" applyNumberFormat="1" applyFont="1" applyBorder="1" applyAlignment="1">
      <alignment horizontal="center" vertical="center" wrapText="1"/>
    </xf>
    <xf numFmtId="0" fontId="85" fillId="0" borderId="0" xfId="0" applyFont="1" applyAlignment="1">
      <alignment vertical="center"/>
    </xf>
    <xf numFmtId="0" fontId="48" fillId="0" borderId="0" xfId="7" applyAlignment="1">
      <alignment vertical="center"/>
    </xf>
    <xf numFmtId="0" fontId="87" fillId="0" borderId="21" xfId="0" applyFont="1" applyBorder="1" applyAlignment="1">
      <alignment horizontal="justify" vertical="center" wrapText="1"/>
    </xf>
    <xf numFmtId="0" fontId="88" fillId="0" borderId="21" xfId="0" applyFont="1" applyBorder="1" applyAlignment="1">
      <alignment horizontal="justify" vertical="center" wrapText="1"/>
    </xf>
    <xf numFmtId="0" fontId="87" fillId="0" borderId="20" xfId="0" applyFont="1" applyBorder="1" applyAlignment="1">
      <alignment horizontal="justify" vertical="center" wrapText="1"/>
    </xf>
    <xf numFmtId="0" fontId="88" fillId="0" borderId="20" xfId="0" applyFont="1" applyBorder="1" applyAlignment="1">
      <alignment horizontal="justify" vertical="center" wrapText="1"/>
    </xf>
    <xf numFmtId="0" fontId="88" fillId="0" borderId="19" xfId="0" applyFont="1" applyBorder="1" applyAlignment="1">
      <alignment horizontal="justify" vertical="center" wrapText="1"/>
    </xf>
    <xf numFmtId="0" fontId="87" fillId="0" borderId="0" xfId="0" applyFont="1" applyAlignment="1">
      <alignment horizontal="justify" vertical="center" wrapText="1"/>
    </xf>
    <xf numFmtId="0" fontId="88" fillId="0" borderId="0" xfId="0" applyFont="1" applyAlignment="1">
      <alignment vertical="center" wrapText="1"/>
    </xf>
    <xf numFmtId="0" fontId="87" fillId="0" borderId="21" xfId="0" applyFont="1" applyBorder="1" applyAlignment="1">
      <alignment vertical="center" wrapText="1"/>
    </xf>
    <xf numFmtId="0" fontId="88" fillId="0" borderId="0" xfId="0" applyFont="1" applyAlignment="1">
      <alignment horizontal="justify" vertical="center" wrapText="1"/>
    </xf>
    <xf numFmtId="0" fontId="88" fillId="0" borderId="19" xfId="0" applyFont="1" applyBorder="1" applyAlignment="1">
      <alignment vertical="center" wrapText="1"/>
    </xf>
    <xf numFmtId="0" fontId="87" fillId="0" borderId="19" xfId="0" applyFont="1" applyBorder="1" applyAlignment="1">
      <alignment vertical="center" wrapText="1"/>
    </xf>
    <xf numFmtId="0" fontId="87" fillId="0" borderId="19" xfId="0" applyFont="1" applyBorder="1" applyAlignment="1">
      <alignment horizontal="center" vertical="center" wrapText="1"/>
    </xf>
    <xf numFmtId="0" fontId="88" fillId="0" borderId="19" xfId="0" applyFont="1" applyBorder="1" applyAlignment="1">
      <alignment horizontal="center" vertical="center" wrapText="1"/>
    </xf>
    <xf numFmtId="0" fontId="90" fillId="0" borderId="22" xfId="0" applyFont="1" applyBorder="1" applyAlignment="1">
      <alignment vertical="top" wrapText="1"/>
    </xf>
    <xf numFmtId="0" fontId="67" fillId="0" borderId="0" xfId="0" applyFont="1" applyAlignment="1">
      <alignment horizontal="justify" vertical="center" wrapText="1"/>
    </xf>
    <xf numFmtId="0" fontId="7" fillId="0" borderId="0" xfId="36" applyFont="1"/>
    <xf numFmtId="0" fontId="6" fillId="0" borderId="0" xfId="12" applyFont="1"/>
    <xf numFmtId="0" fontId="5" fillId="0" borderId="0" xfId="38" applyFont="1"/>
    <xf numFmtId="0" fontId="4" fillId="0" borderId="0" xfId="6" applyFont="1"/>
    <xf numFmtId="0" fontId="96" fillId="0" borderId="0" xfId="0" applyFont="1" applyAlignment="1">
      <alignment horizontal="center" vertical="center" wrapText="1"/>
    </xf>
    <xf numFmtId="0" fontId="96" fillId="0" borderId="19" xfId="0" applyFont="1" applyBorder="1" applyAlignment="1">
      <alignment horizontal="center" vertical="center" wrapText="1"/>
    </xf>
    <xf numFmtId="0" fontId="98" fillId="0" borderId="19" xfId="0" applyFont="1" applyBorder="1" applyAlignment="1">
      <alignment vertical="center" wrapText="1"/>
    </xf>
    <xf numFmtId="0" fontId="95" fillId="0" borderId="19" xfId="0" applyFont="1" applyBorder="1" applyAlignment="1">
      <alignment horizontal="center" vertical="center" wrapText="1"/>
    </xf>
    <xf numFmtId="3" fontId="95" fillId="0" borderId="19" xfId="0" applyNumberFormat="1" applyFont="1" applyBorder="1" applyAlignment="1">
      <alignment horizontal="center" vertical="center" wrapText="1"/>
    </xf>
    <xf numFmtId="10" fontId="95" fillId="0" borderId="19" xfId="0" applyNumberFormat="1" applyFont="1" applyBorder="1" applyAlignment="1">
      <alignment horizontal="center" vertical="center" wrapText="1"/>
    </xf>
    <xf numFmtId="0" fontId="96" fillId="0" borderId="21" xfId="0" applyFont="1" applyBorder="1" applyAlignment="1">
      <alignment horizontal="justify" vertical="center" wrapText="1"/>
    </xf>
    <xf numFmtId="0" fontId="96" fillId="0" borderId="19" xfId="0" applyFont="1" applyBorder="1" applyAlignment="1">
      <alignment horizontal="justify" vertical="center" wrapText="1"/>
    </xf>
    <xf numFmtId="0" fontId="95" fillId="0" borderId="19" xfId="0" applyFont="1" applyBorder="1" applyAlignment="1">
      <alignment horizontal="justify" vertical="center" wrapText="1"/>
    </xf>
    <xf numFmtId="0" fontId="100" fillId="0" borderId="19" xfId="0" applyFont="1" applyBorder="1" applyAlignment="1">
      <alignment horizontal="center" vertical="center" wrapText="1"/>
    </xf>
    <xf numFmtId="9" fontId="95" fillId="0" borderId="19" xfId="0" applyNumberFormat="1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0" fontId="101" fillId="0" borderId="19" xfId="0" applyFont="1" applyBorder="1" applyAlignment="1">
      <alignment horizontal="center" vertical="center" wrapText="1"/>
    </xf>
    <xf numFmtId="0" fontId="103" fillId="0" borderId="21" xfId="0" applyFont="1" applyBorder="1" applyAlignment="1">
      <alignment horizontal="right" vertical="center" wrapText="1"/>
    </xf>
    <xf numFmtId="0" fontId="104" fillId="0" borderId="0" xfId="0" applyFont="1" applyAlignment="1">
      <alignment vertical="center" wrapText="1"/>
    </xf>
    <xf numFmtId="0" fontId="95" fillId="0" borderId="21" xfId="0" applyFont="1" applyBorder="1" applyAlignment="1">
      <alignment horizontal="justify" vertical="center" wrapText="1"/>
    </xf>
    <xf numFmtId="0" fontId="96" fillId="0" borderId="20" xfId="0" applyFont="1" applyBorder="1" applyAlignment="1">
      <alignment horizontal="justify" vertical="center" wrapText="1"/>
    </xf>
    <xf numFmtId="0" fontId="95" fillId="0" borderId="20" xfId="0" applyFont="1" applyBorder="1" applyAlignment="1">
      <alignment horizontal="justify" vertical="center" wrapText="1"/>
    </xf>
    <xf numFmtId="0" fontId="106" fillId="0" borderId="19" xfId="0" applyFont="1" applyBorder="1" applyAlignment="1">
      <alignment horizontal="justify" vertical="center" wrapText="1"/>
    </xf>
    <xf numFmtId="0" fontId="96" fillId="0" borderId="21" xfId="0" applyFont="1" applyBorder="1" applyAlignment="1">
      <alignment vertical="center" wrapText="1"/>
    </xf>
    <xf numFmtId="0" fontId="95" fillId="0" borderId="21" xfId="0" applyFont="1" applyBorder="1" applyAlignment="1">
      <alignment vertical="center" wrapText="1"/>
    </xf>
    <xf numFmtId="0" fontId="96" fillId="0" borderId="20" xfId="0" applyFont="1" applyBorder="1" applyAlignment="1">
      <alignment vertical="center" wrapText="1"/>
    </xf>
    <xf numFmtId="0" fontId="95" fillId="0" borderId="20" xfId="0" applyFont="1" applyBorder="1" applyAlignment="1">
      <alignment vertical="center" wrapText="1"/>
    </xf>
    <xf numFmtId="0" fontId="96" fillId="0" borderId="19" xfId="0" applyFont="1" applyBorder="1" applyAlignment="1">
      <alignment vertical="center" wrapText="1"/>
    </xf>
    <xf numFmtId="0" fontId="95" fillId="0" borderId="19" xfId="0" applyFont="1" applyBorder="1" applyAlignment="1">
      <alignment vertical="center" wrapText="1"/>
    </xf>
    <xf numFmtId="0" fontId="108" fillId="0" borderId="21" xfId="0" applyFont="1" applyBorder="1" applyAlignment="1">
      <alignment vertical="center" wrapText="1"/>
    </xf>
    <xf numFmtId="0" fontId="108" fillId="0" borderId="21" xfId="0" applyFont="1" applyBorder="1" applyAlignment="1">
      <alignment horizontal="center" vertical="center" wrapText="1"/>
    </xf>
    <xf numFmtId="0" fontId="103" fillId="0" borderId="21" xfId="0" applyFont="1" applyBorder="1" applyAlignment="1">
      <alignment vertical="center" wrapText="1"/>
    </xf>
    <xf numFmtId="0" fontId="103" fillId="0" borderId="21" xfId="0" applyFont="1" applyBorder="1" applyAlignment="1">
      <alignment horizontal="center" vertical="center" wrapText="1"/>
    </xf>
    <xf numFmtId="0" fontId="103" fillId="0" borderId="20" xfId="0" applyFont="1" applyBorder="1" applyAlignment="1">
      <alignment vertical="center" wrapText="1"/>
    </xf>
    <xf numFmtId="0" fontId="103" fillId="0" borderId="20" xfId="0" applyFont="1" applyBorder="1" applyAlignment="1">
      <alignment horizontal="center" vertical="center" wrapText="1"/>
    </xf>
    <xf numFmtId="0" fontId="103" fillId="0" borderId="19" xfId="0" applyFont="1" applyBorder="1" applyAlignment="1">
      <alignment vertical="center" wrapText="1"/>
    </xf>
    <xf numFmtId="0" fontId="103" fillId="0" borderId="19" xfId="0" applyFont="1" applyBorder="1" applyAlignment="1">
      <alignment horizontal="center" vertical="center" wrapText="1"/>
    </xf>
    <xf numFmtId="0" fontId="108" fillId="0" borderId="21" xfId="0" applyFont="1" applyBorder="1" applyAlignment="1">
      <alignment horizontal="right" vertical="center" wrapText="1"/>
    </xf>
    <xf numFmtId="0" fontId="110" fillId="0" borderId="21" xfId="0" applyFont="1" applyBorder="1" applyAlignment="1">
      <alignment vertical="center" wrapText="1"/>
    </xf>
    <xf numFmtId="0" fontId="111" fillId="0" borderId="21" xfId="0" applyFont="1" applyBorder="1" applyAlignment="1">
      <alignment vertical="center" wrapText="1"/>
    </xf>
    <xf numFmtId="0" fontId="111" fillId="0" borderId="21" xfId="0" applyFont="1" applyBorder="1" applyAlignment="1">
      <alignment horizontal="right" vertical="center" wrapText="1"/>
    </xf>
    <xf numFmtId="0" fontId="111" fillId="0" borderId="20" xfId="0" applyFont="1" applyBorder="1" applyAlignment="1">
      <alignment vertical="center" wrapText="1"/>
    </xf>
    <xf numFmtId="0" fontId="111" fillId="0" borderId="20" xfId="0" applyFont="1" applyBorder="1" applyAlignment="1">
      <alignment horizontal="right" vertical="center" wrapText="1"/>
    </xf>
    <xf numFmtId="0" fontId="111" fillId="0" borderId="19" xfId="0" applyFont="1" applyBorder="1" applyAlignment="1">
      <alignment vertical="center" wrapText="1"/>
    </xf>
    <xf numFmtId="0" fontId="111" fillId="0" borderId="19" xfId="0" applyFont="1" applyBorder="1" applyAlignment="1">
      <alignment horizontal="right" vertical="center" wrapText="1"/>
    </xf>
    <xf numFmtId="0" fontId="110" fillId="0" borderId="19" xfId="0" applyFont="1" applyBorder="1" applyAlignment="1">
      <alignment vertical="center" wrapText="1"/>
    </xf>
    <xf numFmtId="0" fontId="103" fillId="0" borderId="19" xfId="0" applyFont="1" applyBorder="1" applyAlignment="1">
      <alignment horizontal="right" vertical="center" wrapText="1"/>
    </xf>
    <xf numFmtId="0" fontId="108" fillId="0" borderId="19" xfId="0" applyFont="1" applyBorder="1" applyAlignment="1">
      <alignment vertical="center" wrapText="1"/>
    </xf>
    <xf numFmtId="0" fontId="94" fillId="0" borderId="19" xfId="0" applyFont="1" applyBorder="1" applyAlignment="1">
      <alignment horizontal="left" vertical="center" wrapText="1" indent="2"/>
    </xf>
    <xf numFmtId="0" fontId="101" fillId="0" borderId="19" xfId="0" applyFont="1" applyBorder="1" applyAlignment="1">
      <alignment horizontal="left" vertical="center" wrapText="1" indent="2"/>
    </xf>
    <xf numFmtId="0" fontId="98" fillId="0" borderId="19" xfId="0" applyFont="1" applyBorder="1" applyAlignment="1">
      <alignment horizontal="left" vertical="center" wrapText="1" indent="2"/>
    </xf>
    <xf numFmtId="0" fontId="48" fillId="0" borderId="19" xfId="7" applyBorder="1" applyAlignment="1">
      <alignment horizontal="center" vertical="center" wrapText="1"/>
    </xf>
    <xf numFmtId="0" fontId="95" fillId="0" borderId="19" xfId="0" applyFont="1" applyBorder="1" applyAlignment="1">
      <alignment horizontal="left" vertical="center" wrapText="1" indent="2"/>
    </xf>
    <xf numFmtId="3" fontId="95" fillId="0" borderId="19" xfId="0" applyNumberFormat="1" applyFont="1" applyBorder="1" applyAlignment="1">
      <alignment horizontal="left" vertical="center" wrapText="1" indent="2"/>
    </xf>
    <xf numFmtId="0" fontId="96" fillId="0" borderId="19" xfId="0" applyFont="1" applyBorder="1" applyAlignment="1">
      <alignment horizontal="left" vertical="center" wrapText="1"/>
    </xf>
    <xf numFmtId="0" fontId="96" fillId="0" borderId="23" xfId="0" applyFont="1" applyBorder="1" applyAlignment="1">
      <alignment vertical="center" wrapText="1"/>
    </xf>
    <xf numFmtId="0" fontId="95" fillId="0" borderId="23" xfId="0" applyFont="1" applyBorder="1" applyAlignment="1">
      <alignment vertical="center" wrapText="1"/>
    </xf>
    <xf numFmtId="0" fontId="104" fillId="0" borderId="23" xfId="0" applyFont="1" applyBorder="1" applyAlignment="1">
      <alignment vertical="center" wrapText="1"/>
    </xf>
    <xf numFmtId="0" fontId="95" fillId="0" borderId="24" xfId="0" applyFont="1" applyBorder="1" applyAlignment="1">
      <alignment vertical="center" wrapText="1"/>
    </xf>
    <xf numFmtId="0" fontId="95" fillId="0" borderId="22" xfId="0" applyFont="1" applyBorder="1" applyAlignment="1">
      <alignment vertical="center" wrapText="1"/>
    </xf>
    <xf numFmtId="0" fontId="95" fillId="0" borderId="0" xfId="0" applyFont="1" applyAlignment="1">
      <alignment vertical="center" wrapText="1"/>
    </xf>
    <xf numFmtId="0" fontId="95" fillId="0" borderId="25" xfId="0" applyFont="1" applyBorder="1" applyAlignment="1">
      <alignment vertical="center" wrapText="1"/>
    </xf>
    <xf numFmtId="0" fontId="98" fillId="0" borderId="22" xfId="0" applyFont="1" applyBorder="1" applyAlignment="1">
      <alignment vertical="center" wrapText="1"/>
    </xf>
    <xf numFmtId="0" fontId="95" fillId="0" borderId="23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0" fontId="95" fillId="0" borderId="24" xfId="0" applyFont="1" applyBorder="1" applyAlignment="1">
      <alignment horizontal="center" vertical="center" wrapText="1"/>
    </xf>
    <xf numFmtId="0" fontId="95" fillId="0" borderId="22" xfId="0" applyFont="1" applyBorder="1" applyAlignment="1">
      <alignment horizontal="center" vertical="center" wrapText="1"/>
    </xf>
    <xf numFmtId="0" fontId="95" fillId="0" borderId="26" xfId="0" applyFont="1" applyBorder="1" applyAlignment="1">
      <alignment vertical="center" wrapText="1"/>
    </xf>
    <xf numFmtId="0" fontId="95" fillId="0" borderId="26" xfId="0" applyFont="1" applyBorder="1" applyAlignment="1">
      <alignment horizontal="center" vertical="center" wrapText="1"/>
    </xf>
    <xf numFmtId="0" fontId="112" fillId="0" borderId="0" xfId="0" applyFont="1"/>
    <xf numFmtId="0" fontId="3" fillId="0" borderId="10" xfId="39" applyBorder="1"/>
    <xf numFmtId="0" fontId="3" fillId="0" borderId="0" xfId="39"/>
    <xf numFmtId="166" fontId="3" fillId="0" borderId="0" xfId="39" applyNumberFormat="1"/>
    <xf numFmtId="166" fontId="3" fillId="0" borderId="10" xfId="39" applyNumberFormat="1" applyBorder="1"/>
    <xf numFmtId="3" fontId="3" fillId="0" borderId="0" xfId="39" applyNumberFormat="1"/>
    <xf numFmtId="0" fontId="113" fillId="0" borderId="0" xfId="0" applyFont="1"/>
    <xf numFmtId="0" fontId="67" fillId="0" borderId="10" xfId="39" applyFont="1" applyBorder="1"/>
    <xf numFmtId="0" fontId="113" fillId="0" borderId="0" xfId="0" applyFont="1" applyAlignment="1">
      <alignment horizontal="left" vertical="center" readingOrder="1"/>
    </xf>
    <xf numFmtId="0" fontId="67" fillId="0" borderId="0" xfId="2" applyFont="1" applyAlignment="1">
      <alignment horizontal="left"/>
    </xf>
    <xf numFmtId="0" fontId="67" fillId="0" borderId="0" xfId="0" applyFont="1" applyAlignment="1">
      <alignment horizontal="left"/>
    </xf>
    <xf numFmtId="0" fontId="67" fillId="0" borderId="0" xfId="2" applyFont="1"/>
    <xf numFmtId="2" fontId="67" fillId="0" borderId="1" xfId="21" applyNumberFormat="1" applyFont="1" applyBorder="1" applyAlignment="1">
      <alignment horizontal="left"/>
    </xf>
    <xf numFmtId="0" fontId="113" fillId="0" borderId="0" xfId="0" applyFont="1" applyAlignment="1">
      <alignment horizontal="left" vertical="top" readingOrder="1"/>
    </xf>
    <xf numFmtId="0" fontId="113" fillId="0" borderId="0" xfId="22" applyFont="1"/>
    <xf numFmtId="0" fontId="2" fillId="0" borderId="5" xfId="2" applyFont="1" applyBorder="1"/>
    <xf numFmtId="0" fontId="79" fillId="0" borderId="0" xfId="0" applyFont="1"/>
    <xf numFmtId="0" fontId="2" fillId="0" borderId="0" xfId="0" applyFont="1"/>
    <xf numFmtId="0" fontId="41" fillId="0" borderId="0" xfId="0" applyFont="1" applyAlignment="1">
      <alignment vertical="center" wrapText="1"/>
    </xf>
    <xf numFmtId="0" fontId="82" fillId="0" borderId="21" xfId="0" applyFont="1" applyBorder="1" applyAlignment="1">
      <alignment horizontal="right" vertical="center" wrapText="1"/>
    </xf>
    <xf numFmtId="0" fontId="82" fillId="0" borderId="0" xfId="0" applyFont="1" applyAlignment="1">
      <alignment horizontal="right" vertical="center" wrapText="1"/>
    </xf>
    <xf numFmtId="0" fontId="67" fillId="0" borderId="19" xfId="0" applyFont="1" applyBorder="1" applyAlignment="1">
      <alignment horizontal="justify" vertical="center" wrapText="1"/>
    </xf>
    <xf numFmtId="0" fontId="46" fillId="0" borderId="19" xfId="0" applyFont="1" applyBorder="1" applyAlignment="1">
      <alignment horizontal="justify" vertical="center" wrapText="1"/>
    </xf>
    <xf numFmtId="0" fontId="80" fillId="0" borderId="20" xfId="0" applyFont="1" applyBorder="1" applyAlignment="1">
      <alignment horizontal="center" vertical="center" wrapText="1"/>
    </xf>
    <xf numFmtId="0" fontId="79" fillId="0" borderId="20" xfId="0" applyFont="1" applyBorder="1" applyAlignment="1">
      <alignment horizontal="center" vertical="center" wrapText="1"/>
    </xf>
    <xf numFmtId="0" fontId="41" fillId="0" borderId="21" xfId="0" applyFont="1" applyBorder="1" applyAlignment="1">
      <alignment vertical="center" wrapText="1"/>
    </xf>
    <xf numFmtId="2" fontId="74" fillId="3" borderId="0" xfId="32" applyNumberFormat="1" applyFont="1" applyFill="1" applyAlignment="1">
      <alignment horizontal="center" vertical="top" wrapText="1"/>
    </xf>
    <xf numFmtId="2" fontId="74" fillId="3" borderId="0" xfId="32" applyNumberFormat="1" applyFont="1" applyFill="1" applyAlignment="1">
      <alignment horizontal="center" vertical="top"/>
    </xf>
    <xf numFmtId="0" fontId="14" fillId="0" borderId="0" xfId="0" applyFont="1" applyAlignment="1">
      <alignment horizontal="center" wrapText="1"/>
    </xf>
    <xf numFmtId="0" fontId="96" fillId="0" borderId="21" xfId="0" applyFont="1" applyBorder="1" applyAlignment="1">
      <alignment horizontal="center" vertical="center" wrapText="1"/>
    </xf>
    <xf numFmtId="0" fontId="96" fillId="0" borderId="19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right" vertical="center" wrapText="1"/>
    </xf>
    <xf numFmtId="0" fontId="93" fillId="0" borderId="19" xfId="0" applyFont="1" applyBorder="1" applyAlignment="1">
      <alignment horizontal="justify" vertical="center" wrapText="1"/>
    </xf>
    <xf numFmtId="0" fontId="96" fillId="0" borderId="21" xfId="0" applyFont="1" applyBorder="1" applyAlignment="1">
      <alignment horizontal="justify" vertical="center" wrapText="1"/>
    </xf>
    <xf numFmtId="0" fontId="96" fillId="0" borderId="19" xfId="0" applyFont="1" applyBorder="1" applyAlignment="1">
      <alignment horizontal="justify" vertical="center" wrapText="1"/>
    </xf>
    <xf numFmtId="0" fontId="95" fillId="0" borderId="21" xfId="0" applyFont="1" applyBorder="1" applyAlignment="1">
      <alignment horizontal="left" vertical="center" wrapText="1"/>
    </xf>
    <xf numFmtId="0" fontId="95" fillId="0" borderId="19" xfId="0" applyFont="1" applyBorder="1" applyAlignment="1">
      <alignment horizontal="left" vertical="center" wrapText="1"/>
    </xf>
    <xf numFmtId="0" fontId="100" fillId="0" borderId="21" xfId="0" applyFont="1" applyBorder="1" applyAlignment="1">
      <alignment horizontal="center" vertical="center" wrapText="1"/>
    </xf>
    <xf numFmtId="0" fontId="100" fillId="0" borderId="19" xfId="0" applyFont="1" applyBorder="1" applyAlignment="1">
      <alignment horizontal="center" vertical="center" wrapText="1"/>
    </xf>
    <xf numFmtId="0" fontId="82" fillId="0" borderId="0" xfId="0" applyFont="1" applyAlignment="1">
      <alignment vertical="center" wrapText="1"/>
    </xf>
    <xf numFmtId="10" fontId="79" fillId="0" borderId="20" xfId="0" applyNumberFormat="1" applyFont="1" applyBorder="1" applyAlignment="1">
      <alignment horizontal="center" vertical="center" wrapText="1"/>
    </xf>
    <xf numFmtId="0" fontId="82" fillId="0" borderId="21" xfId="0" applyFont="1" applyBorder="1" applyAlignment="1">
      <alignment vertical="center" wrapText="1"/>
    </xf>
    <xf numFmtId="0" fontId="103" fillId="0" borderId="21" xfId="0" applyFont="1" applyBorder="1" applyAlignment="1">
      <alignment horizontal="right" vertical="center" wrapText="1"/>
    </xf>
    <xf numFmtId="0" fontId="67" fillId="0" borderId="0" xfId="0" applyFont="1" applyAlignment="1">
      <alignment horizontal="justify" vertical="center" wrapText="1"/>
    </xf>
    <xf numFmtId="0" fontId="93" fillId="0" borderId="0" xfId="0" applyFont="1" applyAlignment="1">
      <alignment horizontal="justify" vertical="center" wrapText="1"/>
    </xf>
    <xf numFmtId="0" fontId="81" fillId="0" borderId="21" xfId="0" applyFont="1" applyBorder="1" applyAlignment="1">
      <alignment horizontal="right" vertical="center" wrapText="1" indent="5"/>
    </xf>
    <xf numFmtId="0" fontId="67" fillId="0" borderId="0" xfId="0" applyFont="1" applyAlignment="1">
      <alignment horizontal="left" vertical="center" wrapText="1"/>
    </xf>
    <xf numFmtId="0" fontId="93" fillId="0" borderId="0" xfId="0" applyFont="1" applyAlignment="1">
      <alignment horizontal="left" vertical="center" wrapText="1"/>
    </xf>
    <xf numFmtId="0" fontId="88" fillId="0" borderId="21" xfId="0" applyFont="1" applyBorder="1" applyAlignment="1">
      <alignment horizontal="justify" vertical="center" wrapText="1"/>
    </xf>
    <xf numFmtId="0" fontId="88" fillId="0" borderId="19" xfId="0" applyFont="1" applyBorder="1" applyAlignment="1">
      <alignment horizontal="justify" vertical="center" wrapText="1"/>
    </xf>
    <xf numFmtId="0" fontId="89" fillId="0" borderId="21" xfId="0" applyFont="1" applyBorder="1" applyAlignment="1">
      <alignment horizontal="right" vertical="center" wrapText="1"/>
    </xf>
    <xf numFmtId="0" fontId="67" fillId="0" borderId="22" xfId="0" applyFont="1" applyBorder="1" applyAlignment="1">
      <alignment horizontal="justify" vertical="center" wrapText="1"/>
    </xf>
    <xf numFmtId="0" fontId="86" fillId="0" borderId="22" xfId="0" applyFont="1" applyBorder="1" applyAlignment="1">
      <alignment horizontal="justify" vertical="center" wrapText="1"/>
    </xf>
    <xf numFmtId="0" fontId="87" fillId="0" borderId="21" xfId="0" applyFont="1" applyBorder="1" applyAlignment="1">
      <alignment horizontal="justify" vertical="center" wrapText="1"/>
    </xf>
    <xf numFmtId="0" fontId="87" fillId="0" borderId="19" xfId="0" applyFont="1" applyBorder="1" applyAlignment="1">
      <alignment horizontal="justify" vertical="center" wrapText="1"/>
    </xf>
    <xf numFmtId="0" fontId="86" fillId="0" borderId="19" xfId="0" applyFont="1" applyBorder="1" applyAlignment="1">
      <alignment horizontal="justify" vertical="center" wrapText="1"/>
    </xf>
    <xf numFmtId="0" fontId="67" fillId="0" borderId="19" xfId="0" applyFont="1" applyBorder="1" applyAlignment="1">
      <alignment vertical="center" wrapText="1"/>
    </xf>
    <xf numFmtId="0" fontId="105" fillId="0" borderId="19" xfId="0" applyFont="1" applyBorder="1" applyAlignment="1">
      <alignment vertical="center" wrapText="1"/>
    </xf>
    <xf numFmtId="0" fontId="107" fillId="0" borderId="21" xfId="0" applyFont="1" applyBorder="1" applyAlignment="1">
      <alignment vertical="center" wrapText="1"/>
    </xf>
    <xf numFmtId="0" fontId="89" fillId="0" borderId="21" xfId="0" applyFont="1" applyBorder="1" applyAlignment="1">
      <alignment horizontal="right"/>
    </xf>
    <xf numFmtId="0" fontId="89" fillId="0" borderId="21" xfId="0" applyFont="1" applyBorder="1" applyAlignment="1">
      <alignment horizontal="left" vertical="center"/>
    </xf>
    <xf numFmtId="0" fontId="89" fillId="0" borderId="0" xfId="0" applyFont="1" applyAlignment="1">
      <alignment horizontal="right" vertical="center"/>
    </xf>
    <xf numFmtId="0" fontId="67" fillId="0" borderId="19" xfId="0" applyFont="1" applyBorder="1" applyAlignment="1">
      <alignment horizontal="left" vertical="center"/>
    </xf>
    <xf numFmtId="0" fontId="67" fillId="0" borderId="0" xfId="6" applyFont="1" applyAlignment="1">
      <alignment horizontal="left"/>
    </xf>
    <xf numFmtId="0" fontId="59" fillId="0" borderId="0" xfId="6" applyFont="1" applyAlignment="1">
      <alignment horizontal="left"/>
    </xf>
    <xf numFmtId="0" fontId="107" fillId="0" borderId="21" xfId="0" applyFont="1" applyBorder="1" applyAlignment="1">
      <alignment horizontal="right" vertical="center" wrapText="1"/>
    </xf>
    <xf numFmtId="0" fontId="67" fillId="0" borderId="0" xfId="2" applyFont="1" applyAlignment="1">
      <alignment horizontal="left"/>
    </xf>
    <xf numFmtId="0" fontId="42" fillId="0" borderId="0" xfId="2" applyFont="1" applyAlignment="1">
      <alignment horizontal="left"/>
    </xf>
    <xf numFmtId="0" fontId="67" fillId="0" borderId="0" xfId="0" applyFont="1" applyAlignment="1">
      <alignment horizontal="left" wrapText="1"/>
    </xf>
    <xf numFmtId="0" fontId="46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67" fillId="0" borderId="7" xfId="2" applyFont="1" applyBorder="1" applyAlignment="1">
      <alignment horizontal="left"/>
    </xf>
    <xf numFmtId="0" fontId="46" fillId="0" borderId="7" xfId="2" applyFont="1" applyBorder="1" applyAlignment="1">
      <alignment horizontal="left"/>
    </xf>
    <xf numFmtId="0" fontId="65" fillId="0" borderId="7" xfId="2" applyFont="1" applyBorder="1" applyAlignment="1">
      <alignment horizontal="left"/>
    </xf>
    <xf numFmtId="0" fontId="67" fillId="0" borderId="7" xfId="29" applyFont="1" applyBorder="1" applyAlignment="1">
      <alignment horizontal="left"/>
    </xf>
    <xf numFmtId="0" fontId="42" fillId="0" borderId="7" xfId="29" applyFont="1" applyBorder="1" applyAlignment="1">
      <alignment horizontal="left"/>
    </xf>
    <xf numFmtId="0" fontId="46" fillId="0" borderId="7" xfId="29" applyFont="1" applyBorder="1" applyAlignment="1">
      <alignment horizontal="left"/>
    </xf>
    <xf numFmtId="0" fontId="49" fillId="0" borderId="0" xfId="0" applyFont="1" applyAlignment="1">
      <alignment horizontal="left"/>
    </xf>
    <xf numFmtId="0" fontId="113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7" fillId="0" borderId="0" xfId="0" applyFont="1" applyAlignment="1">
      <alignment horizontal="center" vertical="center" wrapText="1"/>
    </xf>
    <xf numFmtId="0" fontId="67" fillId="0" borderId="0" xfId="2" applyFont="1" applyAlignment="1">
      <alignment horizontal="left" wrapText="1"/>
    </xf>
    <xf numFmtId="0" fontId="42" fillId="0" borderId="0" xfId="2" applyFont="1" applyAlignment="1">
      <alignment horizontal="left" wrapText="1"/>
    </xf>
    <xf numFmtId="0" fontId="62" fillId="0" borderId="0" xfId="0" applyFont="1" applyAlignment="1">
      <alignment horizontal="left" vertical="center" wrapText="1"/>
    </xf>
    <xf numFmtId="0" fontId="93" fillId="0" borderId="19" xfId="0" applyFont="1" applyBorder="1" applyAlignment="1">
      <alignment vertical="center" wrapText="1"/>
    </xf>
    <xf numFmtId="0" fontId="41" fillId="0" borderId="0" xfId="0" applyFont="1" applyAlignment="1">
      <alignment horizontal="center" vertical="center" wrapText="1"/>
    </xf>
    <xf numFmtId="0" fontId="105" fillId="0" borderId="19" xfId="0" applyFont="1" applyBorder="1" applyAlignment="1">
      <alignment horizontal="justify" vertical="center" wrapText="1"/>
    </xf>
    <xf numFmtId="0" fontId="67" fillId="0" borderId="19" xfId="0" applyFont="1" applyBorder="1" applyAlignment="1">
      <alignment horizontal="left" vertical="center" wrapText="1" indent="2"/>
    </xf>
    <xf numFmtId="0" fontId="93" fillId="0" borderId="19" xfId="0" applyFont="1" applyBorder="1" applyAlignment="1">
      <alignment horizontal="left" vertical="center" wrapText="1" indent="2"/>
    </xf>
    <xf numFmtId="0" fontId="99" fillId="0" borderId="21" xfId="0" applyFont="1" applyBorder="1" applyAlignment="1">
      <alignment horizontal="right"/>
    </xf>
    <xf numFmtId="3" fontId="95" fillId="0" borderId="20" xfId="0" applyNumberFormat="1" applyFont="1" applyBorder="1" applyAlignment="1">
      <alignment horizontal="left" vertical="center" wrapText="1" indent="2"/>
    </xf>
    <xf numFmtId="0" fontId="107" fillId="0" borderId="21" xfId="0" applyFont="1" applyBorder="1" applyAlignment="1">
      <alignment horizontal="justify" vertical="center" wrapText="1"/>
    </xf>
    <xf numFmtId="0" fontId="107" fillId="0" borderId="21" xfId="0" applyFont="1" applyBorder="1" applyAlignment="1">
      <alignment horizontal="right" vertical="center" wrapText="1" indent="2"/>
    </xf>
    <xf numFmtId="0" fontId="96" fillId="0" borderId="20" xfId="0" applyFont="1" applyBorder="1" applyAlignment="1">
      <alignment horizontal="justify" vertical="center" wrapText="1"/>
    </xf>
    <xf numFmtId="0" fontId="95" fillId="0" borderId="20" xfId="0" applyFont="1" applyBorder="1" applyAlignment="1">
      <alignment horizontal="left" vertical="center" wrapText="1" indent="2"/>
    </xf>
    <xf numFmtId="0" fontId="67" fillId="0" borderId="22" xfId="0" applyFont="1" applyBorder="1" applyAlignment="1">
      <alignment vertical="center" wrapText="1"/>
    </xf>
    <xf numFmtId="0" fontId="105" fillId="0" borderId="22" xfId="0" applyFont="1" applyBorder="1" applyAlignment="1">
      <alignment vertical="center" wrapText="1"/>
    </xf>
    <xf numFmtId="0" fontId="95" fillId="0" borderId="23" xfId="0" applyFont="1" applyBorder="1" applyAlignment="1">
      <alignment vertical="center" wrapText="1"/>
    </xf>
    <xf numFmtId="0" fontId="95" fillId="0" borderId="22" xfId="0" applyFont="1" applyBorder="1" applyAlignment="1">
      <alignment vertical="center" wrapText="1"/>
    </xf>
    <xf numFmtId="0" fontId="95" fillId="0" borderId="0" xfId="0" applyFont="1" applyAlignment="1">
      <alignment vertical="center" wrapText="1"/>
    </xf>
    <xf numFmtId="0" fontId="1" fillId="0" borderId="0" xfId="40"/>
    <xf numFmtId="0" fontId="1" fillId="0" borderId="0" xfId="0" applyFont="1" applyAlignment="1">
      <alignment horizontal="center" wrapText="1"/>
    </xf>
    <xf numFmtId="0" fontId="1" fillId="0" borderId="0" xfId="0" applyFont="1"/>
    <xf numFmtId="165" fontId="1" fillId="12" borderId="0" xfId="0" applyNumberFormat="1" applyFont="1" applyFill="1"/>
    <xf numFmtId="3" fontId="1" fillId="0" borderId="0" xfId="40" applyNumberFormat="1"/>
    <xf numFmtId="165" fontId="1" fillId="11" borderId="0" xfId="0" applyNumberFormat="1" applyFont="1" applyFill="1"/>
    <xf numFmtId="165" fontId="1" fillId="9" borderId="0" xfId="0" applyNumberFormat="1" applyFont="1" applyFill="1"/>
    <xf numFmtId="165" fontId="1" fillId="10" borderId="0" xfId="0" applyNumberFormat="1" applyFont="1" applyFill="1"/>
    <xf numFmtId="4" fontId="1" fillId="0" borderId="0" xfId="40" applyNumberFormat="1"/>
    <xf numFmtId="2" fontId="1" fillId="0" borderId="0" xfId="40" applyNumberFormat="1"/>
    <xf numFmtId="0" fontId="73" fillId="0" borderId="0" xfId="40" applyFont="1"/>
  </cellXfs>
  <cellStyles count="41">
    <cellStyle name="2x indented GHG Textfiels" xfId="34"/>
    <cellStyle name="5x indented GHG Textfiels" xfId="8"/>
    <cellStyle name="Hypertextové prepojenie" xfId="7" builtinId="8"/>
    <cellStyle name="Normal 2" xfId="10"/>
    <cellStyle name="Normal GHG Textfiels Bold" xfId="33"/>
    <cellStyle name="Normal_AppendixAU" xfId="3"/>
    <cellStyle name="Normálna" xfId="0" builtinId="0"/>
    <cellStyle name="Normálna 10" xfId="21"/>
    <cellStyle name="Normálna 11" xfId="22"/>
    <cellStyle name="Normálna 12" xfId="24"/>
    <cellStyle name="Normálna 13" xfId="25"/>
    <cellStyle name="Normálna 14" xfId="31"/>
    <cellStyle name="Normálna 14 2" xfId="40"/>
    <cellStyle name="Normálna 15" xfId="35"/>
    <cellStyle name="Normálna 16" xfId="36"/>
    <cellStyle name="Normálna 16 2" xfId="38"/>
    <cellStyle name="Normálna 17" xfId="37"/>
    <cellStyle name="Normálna 18" xfId="39"/>
    <cellStyle name="Normálna 2" xfId="2"/>
    <cellStyle name="Normálna 2 2" xfId="4"/>
    <cellStyle name="Normálna 2 2 2" xfId="6"/>
    <cellStyle name="Normálna 2 2 3" xfId="18"/>
    <cellStyle name="Normálna 2 2 4" xfId="20"/>
    <cellStyle name="Normálna 2 3" xfId="28"/>
    <cellStyle name="Normálna 2 4" xfId="29"/>
    <cellStyle name="Normálna 3" xfId="11"/>
    <cellStyle name="Normálna 3 2" xfId="27"/>
    <cellStyle name="Normálna 4" xfId="12"/>
    <cellStyle name="Normálna 5" xfId="13"/>
    <cellStyle name="Normálna 6" xfId="14"/>
    <cellStyle name="Normálna 7" xfId="15"/>
    <cellStyle name="Normálna 8" xfId="17"/>
    <cellStyle name="Normálna 9" xfId="19"/>
    <cellStyle name="Percentá" xfId="1" builtinId="5"/>
    <cellStyle name="Percentá 2" xfId="5"/>
    <cellStyle name="Percentá 3" xfId="9"/>
    <cellStyle name="Percentá 3 2" xfId="30"/>
    <cellStyle name="Percentá 4" xfId="16"/>
    <cellStyle name="Percentá 5" xfId="23"/>
    <cellStyle name="Percentá 6" xfId="26"/>
    <cellStyle name="Обычный_2++" xfId="32"/>
  </cellStyles>
  <dxfs count="7">
    <dxf>
      <numFmt numFmtId="2" formatCode="0.00"/>
      <fill>
        <patternFill patternType="none">
          <fgColor indexed="64"/>
          <bgColor auto="1"/>
        </patternFill>
      </fill>
    </dxf>
    <dxf>
      <numFmt numFmtId="2" formatCode="0.00"/>
      <fill>
        <patternFill patternType="none">
          <fgColor indexed="64"/>
          <bgColor auto="1"/>
        </patternFill>
      </fill>
    </dxf>
    <dxf>
      <numFmt numFmtId="2" formatCode="0.00"/>
      <fill>
        <patternFill patternType="none">
          <fgColor indexed="64"/>
          <bgColor auto="1"/>
        </patternFill>
      </fill>
    </dxf>
    <dxf>
      <numFmt numFmtId="2" formatCode="0.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F2B116"/>
      <color rgb="FF99362B"/>
      <color rgb="FFFB8622"/>
      <color rgb="FFDC9790"/>
      <color rgb="FF8FBECD"/>
      <color rgb="FF805EBE"/>
      <color rgb="FF28758C"/>
      <color rgb="FFFFC08A"/>
      <color rgb="FF7B5EBE"/>
      <color rgb="FFC7B8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calcChain" Target="calcChain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2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styles" Target="styles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externalLink" Target="externalLinks/externalLink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externalLink" Target="externalLinks/externalLink5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theme" Target="theme/theme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5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8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9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0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1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2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3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4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5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6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7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9055893067381816"/>
          <c:y val="0.14209963027826425"/>
          <c:w val="0.39221925925925927"/>
          <c:h val="0.51517415839657521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rgbClr val="FFDC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rgbClr val="595959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Pt>
            <c:idx val="9"/>
            <c:bubble3D val="0"/>
            <c:spPr>
              <a:solidFill>
                <a:srgbClr val="BFBFBF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0-6BC2-4120-9676-C57A5A687FE8}"/>
              </c:ext>
            </c:extLst>
          </c:dPt>
          <c:dLbls>
            <c:dLbl>
              <c:idx val="0"/>
              <c:layout>
                <c:manualLayout>
                  <c:x val="2.0945160437740532E-2"/>
                  <c:y val="-1.717697995719011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4.2680264891849382E-2"/>
                  <c:y val="-6.116365051566452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2.4184411451046248E-2"/>
                  <c:y val="-2.113689433741973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3.7556348662140908E-2"/>
                  <c:y val="-8.329441525588636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1544050376027392E-2"/>
                      <c:h val="9.88519167153142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dLbl>
              <c:idx val="4"/>
              <c:layout>
                <c:manualLayout>
                  <c:x val="-4.3539333630286239E-2"/>
                  <c:y val="-1.04193422844911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270-4417-B1FE-86C5470B3E58}"/>
                </c:ext>
              </c:extLst>
            </c:dLbl>
            <c:dLbl>
              <c:idx val="5"/>
              <c:layout>
                <c:manualLayout>
                  <c:x val="-3.8604863497156458E-2"/>
                  <c:y val="3.665109943568787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270-4417-B1FE-86C5470B3E58}"/>
                </c:ext>
              </c:extLst>
            </c:dLbl>
            <c:dLbl>
              <c:idx val="6"/>
              <c:layout>
                <c:manualLayout>
                  <c:x val="-5.6124838508754257E-2"/>
                  <c:y val="-8.4306285269509097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270-4417-B1FE-86C5470B3E58}"/>
                </c:ext>
              </c:extLst>
            </c:dLbl>
            <c:dLbl>
              <c:idx val="7"/>
              <c:layout>
                <c:manualLayout>
                  <c:x val="-5.0002125492790886E-2"/>
                  <c:y val="-2.21589803463708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270-4417-B1FE-86C5470B3E58}"/>
                </c:ext>
              </c:extLst>
            </c:dLbl>
            <c:dLbl>
              <c:idx val="8"/>
              <c:layout>
                <c:manualLayout>
                  <c:x val="-9.669883245756912E-3"/>
                  <c:y val="-3.1667639618602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270-4417-B1FE-86C5470B3E58}"/>
                </c:ext>
              </c:extLst>
            </c:dLbl>
            <c:dLbl>
              <c:idx val="9"/>
              <c:layout>
                <c:manualLayout>
                  <c:x val="6.9338934776943389E-2"/>
                  <c:y val="-3.398034637088927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60-6BC2-4120-9676-C57A5A687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'G1'!$A$3:$A$12</c:f>
              <c:strCache>
                <c:ptCount val="10"/>
                <c:pt idx="0">
                  <c:v>Čína</c:v>
                </c:pt>
                <c:pt idx="1">
                  <c:v>Ázia (bez Číny a Indie)</c:v>
                </c:pt>
                <c:pt idx="2">
                  <c:v>USA</c:v>
                </c:pt>
                <c:pt idx="3">
                  <c:v>India</c:v>
                </c:pt>
                <c:pt idx="4">
                  <c:v>EÚ 27</c:v>
                </c:pt>
                <c:pt idx="5">
                  <c:v>Európa (bez EÚ 27)</c:v>
                </c:pt>
                <c:pt idx="6">
                  <c:v>Amerika (bez USA)</c:v>
                </c:pt>
                <c:pt idx="7">
                  <c:v>Afrika</c:v>
                </c:pt>
                <c:pt idx="8">
                  <c:v>Oceánia</c:v>
                </c:pt>
                <c:pt idx="9">
                  <c:v>Medzinárodná doprava</c:v>
                </c:pt>
              </c:strCache>
            </c:strRef>
          </c:cat>
          <c:val>
            <c:numRef>
              <c:f>'G1'!$B$3:$B$12</c:f>
              <c:numCache>
                <c:formatCode>0.00E+00</c:formatCode>
                <c:ptCount val="10"/>
                <c:pt idx="0" formatCode="General">
                  <c:v>11902503000</c:v>
                </c:pt>
                <c:pt idx="1">
                  <c:v>7640000000</c:v>
                </c:pt>
                <c:pt idx="2" formatCode="General">
                  <c:v>4911391000</c:v>
                </c:pt>
                <c:pt idx="3" formatCode="General">
                  <c:v>3062324500</c:v>
                </c:pt>
                <c:pt idx="4">
                  <c:v>2510000000</c:v>
                </c:pt>
                <c:pt idx="5">
                  <c:v>2480000000</c:v>
                </c:pt>
                <c:pt idx="6">
                  <c:v>2320000000</c:v>
                </c:pt>
                <c:pt idx="7">
                  <c:v>1420000000</c:v>
                </c:pt>
                <c:pt idx="8">
                  <c:v>430000000</c:v>
                </c:pt>
                <c:pt idx="9">
                  <c:v>1120000000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611889472660049"/>
          <c:w val="1"/>
          <c:h val="0.30388110527339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334288085448067E-2"/>
          <c:y val="5.3193916349809876E-2"/>
          <c:w val="0.89046307722983564"/>
          <c:h val="0.71861086085212345"/>
        </c:manualLayout>
      </c:layout>
      <c:lineChart>
        <c:grouping val="standard"/>
        <c:varyColors val="0"/>
        <c:ser>
          <c:idx val="0"/>
          <c:order val="0"/>
          <c:tx>
            <c:strRef>
              <c:f>'G10'!$A$4</c:f>
              <c:strCache>
                <c:ptCount val="1"/>
                <c:pt idx="0">
                  <c:v>Priemysel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'G10'!$B$3:$BJ$3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'G10'!$B$4:$BJ$4</c:f>
              <c:numCache>
                <c:formatCode>0.00</c:formatCode>
                <c:ptCount val="61"/>
                <c:pt idx="0">
                  <c:v>100</c:v>
                </c:pt>
                <c:pt idx="1">
                  <c:v>85.88965727952025</c:v>
                </c:pt>
                <c:pt idx="2">
                  <c:v>79.540122992388817</c:v>
                </c:pt>
                <c:pt idx="3">
                  <c:v>80.375181323584641</c:v>
                </c:pt>
                <c:pt idx="4">
                  <c:v>79.825282543843485</c:v>
                </c:pt>
                <c:pt idx="5">
                  <c:v>81.606092255868646</c:v>
                </c:pt>
                <c:pt idx="6">
                  <c:v>81.564654726702315</c:v>
                </c:pt>
                <c:pt idx="7">
                  <c:v>80.432763167838019</c:v>
                </c:pt>
                <c:pt idx="8">
                  <c:v>78.639853566644518</c:v>
                </c:pt>
                <c:pt idx="9">
                  <c:v>75.497284327526998</c:v>
                </c:pt>
                <c:pt idx="10">
                  <c:v>70.521760263591815</c:v>
                </c:pt>
                <c:pt idx="11">
                  <c:v>71.733528426720383</c:v>
                </c:pt>
                <c:pt idx="12">
                  <c:v>71.177021111914129</c:v>
                </c:pt>
                <c:pt idx="13">
                  <c:v>72.864960799611666</c:v>
                </c:pt>
                <c:pt idx="14">
                  <c:v>74.033370710541746</c:v>
                </c:pt>
                <c:pt idx="15">
                  <c:v>72.417038271683268</c:v>
                </c:pt>
                <c:pt idx="16">
                  <c:v>77.668501681667635</c:v>
                </c:pt>
                <c:pt idx="17">
                  <c:v>73.960925028295847</c:v>
                </c:pt>
                <c:pt idx="18">
                  <c:v>72.898735479741248</c:v>
                </c:pt>
                <c:pt idx="19">
                  <c:v>65.759672962421931</c:v>
                </c:pt>
                <c:pt idx="20">
                  <c:v>66.642336527929729</c:v>
                </c:pt>
                <c:pt idx="21">
                  <c:v>69.158300798982992</c:v>
                </c:pt>
                <c:pt idx="22">
                  <c:v>62.620956276407455</c:v>
                </c:pt>
                <c:pt idx="23">
                  <c:v>61.93330852922022</c:v>
                </c:pt>
                <c:pt idx="24">
                  <c:v>62.427962853571991</c:v>
                </c:pt>
                <c:pt idx="25">
                  <c:v>62.221520068480409</c:v>
                </c:pt>
                <c:pt idx="26">
                  <c:v>62.908043243522563</c:v>
                </c:pt>
                <c:pt idx="27">
                  <c:v>64.942109192910436</c:v>
                </c:pt>
                <c:pt idx="28">
                  <c:v>66.475786993511832</c:v>
                </c:pt>
                <c:pt idx="29">
                  <c:v>58.935685430014587</c:v>
                </c:pt>
                <c:pt idx="30">
                  <c:v>55.360605383177742</c:v>
                </c:pt>
                <c:pt idx="31">
                  <c:v>64.223303948168223</c:v>
                </c:pt>
                <c:pt idx="32">
                  <c:v>55.440312842236004</c:v>
                </c:pt>
                <c:pt idx="33">
                  <c:v>56.117481528575553</c:v>
                </c:pt>
                <c:pt idx="34">
                  <c:v>56.794650214915116</c:v>
                </c:pt>
                <c:pt idx="35">
                  <c:v>57.471818901254672</c:v>
                </c:pt>
                <c:pt idx="36">
                  <c:v>56.904808609143217</c:v>
                </c:pt>
                <c:pt idx="37">
                  <c:v>56.337798317031762</c:v>
                </c:pt>
                <c:pt idx="38">
                  <c:v>55.770788024920307</c:v>
                </c:pt>
                <c:pt idx="39">
                  <c:v>55.203777732808838</c:v>
                </c:pt>
                <c:pt idx="40">
                  <c:v>54.636767440697383</c:v>
                </c:pt>
                <c:pt idx="41">
                  <c:v>53.235607829118123</c:v>
                </c:pt>
                <c:pt idx="42">
                  <c:v>51.834448217538856</c:v>
                </c:pt>
                <c:pt idx="43">
                  <c:v>50.433288605959604</c:v>
                </c:pt>
                <c:pt idx="44">
                  <c:v>49.032128994380336</c:v>
                </c:pt>
                <c:pt idx="45">
                  <c:v>47.630969382801069</c:v>
                </c:pt>
                <c:pt idx="46">
                  <c:v>46.66648156674087</c:v>
                </c:pt>
                <c:pt idx="47">
                  <c:v>45.701993750680671</c:v>
                </c:pt>
                <c:pt idx="48">
                  <c:v>44.737505934620458</c:v>
                </c:pt>
                <c:pt idx="49">
                  <c:v>43.773018118560266</c:v>
                </c:pt>
                <c:pt idx="50">
                  <c:v>42.80853030250006</c:v>
                </c:pt>
                <c:pt idx="51">
                  <c:v>42.163678455379134</c:v>
                </c:pt>
                <c:pt idx="52">
                  <c:v>41.518826608258202</c:v>
                </c:pt>
                <c:pt idx="53">
                  <c:v>40.873974761137276</c:v>
                </c:pt>
                <c:pt idx="54">
                  <c:v>40.229122914016344</c:v>
                </c:pt>
                <c:pt idx="55">
                  <c:v>39.584271066895418</c:v>
                </c:pt>
                <c:pt idx="56">
                  <c:v>39.066440073925463</c:v>
                </c:pt>
                <c:pt idx="57">
                  <c:v>38.548609080955508</c:v>
                </c:pt>
                <c:pt idx="58">
                  <c:v>38.030778087985539</c:v>
                </c:pt>
                <c:pt idx="59">
                  <c:v>37.512947095015583</c:v>
                </c:pt>
                <c:pt idx="60">
                  <c:v>36.995116102045621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E9-443B-AF0D-7E061DE9FAAE}"/>
            </c:ext>
          </c:extLst>
        </c:ser>
        <c:ser>
          <c:idx val="1"/>
          <c:order val="1"/>
          <c:tx>
            <c:strRef>
              <c:f>'G10'!$A$5</c:f>
              <c:strCache>
                <c:ptCount val="1"/>
                <c:pt idx="0">
                  <c:v>Výroba elektriny a tepla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none"/>
          </c:marker>
          <c:cat>
            <c:numRef>
              <c:f>'G10'!$B$3:$BJ$3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'G10'!$B$5:$BJ$5</c:f>
              <c:numCache>
                <c:formatCode>0.00</c:formatCode>
                <c:ptCount val="61"/>
                <c:pt idx="0">
                  <c:v>100.00000000000001</c:v>
                </c:pt>
                <c:pt idx="1">
                  <c:v>84.439052400554161</c:v>
                </c:pt>
                <c:pt idx="2">
                  <c:v>73.663628298831526</c:v>
                </c:pt>
                <c:pt idx="3">
                  <c:v>65.772385026905397</c:v>
                </c:pt>
                <c:pt idx="4">
                  <c:v>58.759214454097958</c:v>
                </c:pt>
                <c:pt idx="5">
                  <c:v>56.940201368352334</c:v>
                </c:pt>
                <c:pt idx="6">
                  <c:v>56.639113356082923</c:v>
                </c:pt>
                <c:pt idx="7">
                  <c:v>55.737982202629908</c:v>
                </c:pt>
                <c:pt idx="8">
                  <c:v>55.828993074539802</c:v>
                </c:pt>
                <c:pt idx="9">
                  <c:v>57.127131377507958</c:v>
                </c:pt>
                <c:pt idx="10">
                  <c:v>60.469527039370661</c:v>
                </c:pt>
                <c:pt idx="11">
                  <c:v>67.188592379577301</c:v>
                </c:pt>
                <c:pt idx="12">
                  <c:v>62.408908337577898</c:v>
                </c:pt>
                <c:pt idx="13">
                  <c:v>65.866483670663797</c:v>
                </c:pt>
                <c:pt idx="14">
                  <c:v>65.212229332020669</c:v>
                </c:pt>
                <c:pt idx="15">
                  <c:v>58.795302564987615</c:v>
                </c:pt>
                <c:pt idx="16">
                  <c:v>54.448361097944449</c:v>
                </c:pt>
                <c:pt idx="17">
                  <c:v>49.933893480024174</c:v>
                </c:pt>
                <c:pt idx="18">
                  <c:v>50.432920755090237</c:v>
                </c:pt>
                <c:pt idx="19">
                  <c:v>44.226675303590298</c:v>
                </c:pt>
                <c:pt idx="20">
                  <c:v>42.46697927579045</c:v>
                </c:pt>
                <c:pt idx="21">
                  <c:v>43.58029732724335</c:v>
                </c:pt>
                <c:pt idx="22">
                  <c:v>41.621998518521842</c:v>
                </c:pt>
                <c:pt idx="23">
                  <c:v>38.547543009843075</c:v>
                </c:pt>
                <c:pt idx="24">
                  <c:v>32.0852349049092</c:v>
                </c:pt>
                <c:pt idx="25">
                  <c:v>33.668730503786144</c:v>
                </c:pt>
                <c:pt idx="26">
                  <c:v>32.84438521249681</c:v>
                </c:pt>
                <c:pt idx="27">
                  <c:v>33.351078179511873</c:v>
                </c:pt>
                <c:pt idx="28">
                  <c:v>32.237543054923457</c:v>
                </c:pt>
                <c:pt idx="29">
                  <c:v>30.284667858539358</c:v>
                </c:pt>
                <c:pt idx="30">
                  <c:v>26.831874653377287</c:v>
                </c:pt>
                <c:pt idx="31">
                  <c:v>29.695263993409785</c:v>
                </c:pt>
                <c:pt idx="32">
                  <c:v>22.516194754821083</c:v>
                </c:pt>
                <c:pt idx="33">
                  <c:v>21.709641194692317</c:v>
                </c:pt>
                <c:pt idx="34">
                  <c:v>20.903087634563551</c:v>
                </c:pt>
                <c:pt idx="35">
                  <c:v>20.096534074434782</c:v>
                </c:pt>
                <c:pt idx="36">
                  <c:v>19.315657897722097</c:v>
                </c:pt>
                <c:pt idx="37">
                  <c:v>18.534781721009413</c:v>
                </c:pt>
                <c:pt idx="38">
                  <c:v>17.753905544296725</c:v>
                </c:pt>
                <c:pt idx="39">
                  <c:v>16.973029367584012</c:v>
                </c:pt>
                <c:pt idx="40">
                  <c:v>16.192153190871323</c:v>
                </c:pt>
                <c:pt idx="41">
                  <c:v>15.838901981150384</c:v>
                </c:pt>
                <c:pt idx="42">
                  <c:v>15.485650771429439</c:v>
                </c:pt>
                <c:pt idx="43">
                  <c:v>15.132399561708473</c:v>
                </c:pt>
                <c:pt idx="44">
                  <c:v>14.779148351987542</c:v>
                </c:pt>
                <c:pt idx="45">
                  <c:v>14.425897142266599</c:v>
                </c:pt>
                <c:pt idx="46">
                  <c:v>14.058165841883152</c:v>
                </c:pt>
                <c:pt idx="47">
                  <c:v>13.690434541499716</c:v>
                </c:pt>
                <c:pt idx="48">
                  <c:v>13.322703241116281</c:v>
                </c:pt>
                <c:pt idx="49">
                  <c:v>12.954971940732834</c:v>
                </c:pt>
                <c:pt idx="50">
                  <c:v>12.5872406403494</c:v>
                </c:pt>
                <c:pt idx="51">
                  <c:v>12.491214648061375</c:v>
                </c:pt>
                <c:pt idx="52">
                  <c:v>12.395188655773348</c:v>
                </c:pt>
                <c:pt idx="53">
                  <c:v>12.299162663485333</c:v>
                </c:pt>
                <c:pt idx="54">
                  <c:v>12.20313667119731</c:v>
                </c:pt>
                <c:pt idx="55">
                  <c:v>12.107110678909272</c:v>
                </c:pt>
                <c:pt idx="56">
                  <c:v>12.172449470757266</c:v>
                </c:pt>
                <c:pt idx="57">
                  <c:v>12.237788262605262</c:v>
                </c:pt>
                <c:pt idx="58">
                  <c:v>12.30312705445327</c:v>
                </c:pt>
                <c:pt idx="59">
                  <c:v>12.368465846301264</c:v>
                </c:pt>
                <c:pt idx="60">
                  <c:v>12.433804638149258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E9-443B-AF0D-7E061DE9FAAE}"/>
            </c:ext>
          </c:extLst>
        </c:ser>
        <c:ser>
          <c:idx val="2"/>
          <c:order val="2"/>
          <c:tx>
            <c:strRef>
              <c:f>'G10'!$A$6</c:f>
              <c:strCache>
                <c:ptCount val="1"/>
                <c:pt idx="0">
                  <c:v>Budovy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none"/>
          </c:marker>
          <c:cat>
            <c:numRef>
              <c:f>'G10'!$B$3:$BJ$3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'G10'!$B$6:$BJ$6</c:f>
              <c:numCache>
                <c:formatCode>0.00</c:formatCode>
                <c:ptCount val="61"/>
                <c:pt idx="0">
                  <c:v>100.00000000000001</c:v>
                </c:pt>
                <c:pt idx="1">
                  <c:v>91.535210399427612</c:v>
                </c:pt>
                <c:pt idx="2">
                  <c:v>87.647331604374628</c:v>
                </c:pt>
                <c:pt idx="3">
                  <c:v>73.732183741196636</c:v>
                </c:pt>
                <c:pt idx="4">
                  <c:v>66.996162112399205</c:v>
                </c:pt>
                <c:pt idx="5">
                  <c:v>62.444104846271323</c:v>
                </c:pt>
                <c:pt idx="6">
                  <c:v>61.180796428120019</c:v>
                </c:pt>
                <c:pt idx="7">
                  <c:v>64.705005482450815</c:v>
                </c:pt>
                <c:pt idx="8">
                  <c:v>62.851788694491127</c:v>
                </c:pt>
                <c:pt idx="9">
                  <c:v>61.648512942469011</c:v>
                </c:pt>
                <c:pt idx="10">
                  <c:v>58.160520324867448</c:v>
                </c:pt>
                <c:pt idx="11">
                  <c:v>62.190565832515226</c:v>
                </c:pt>
                <c:pt idx="12">
                  <c:v>58.397884797716593</c:v>
                </c:pt>
                <c:pt idx="13">
                  <c:v>54.650564249181819</c:v>
                </c:pt>
                <c:pt idx="14">
                  <c:v>52.557120550229527</c:v>
                </c:pt>
                <c:pt idx="15">
                  <c:v>58.193225782837224</c:v>
                </c:pt>
                <c:pt idx="16">
                  <c:v>57.782266623493641</c:v>
                </c:pt>
                <c:pt idx="17">
                  <c:v>52.813950956936139</c:v>
                </c:pt>
                <c:pt idx="18">
                  <c:v>54.947322706196154</c:v>
                </c:pt>
                <c:pt idx="19">
                  <c:v>55.178269881923754</c:v>
                </c:pt>
                <c:pt idx="20">
                  <c:v>58.137201224976614</c:v>
                </c:pt>
                <c:pt idx="21">
                  <c:v>45.819792767914457</c:v>
                </c:pt>
                <c:pt idx="22">
                  <c:v>48.100496354470195</c:v>
                </c:pt>
                <c:pt idx="23">
                  <c:v>50.485688533277916</c:v>
                </c:pt>
                <c:pt idx="24">
                  <c:v>41.762031154494558</c:v>
                </c:pt>
                <c:pt idx="25">
                  <c:v>42.742325111072269</c:v>
                </c:pt>
                <c:pt idx="26">
                  <c:v>43.194231277810388</c:v>
                </c:pt>
                <c:pt idx="27">
                  <c:v>46.834850593232801</c:v>
                </c:pt>
                <c:pt idx="28">
                  <c:v>42.135344404528873</c:v>
                </c:pt>
                <c:pt idx="29">
                  <c:v>41.209188025903998</c:v>
                </c:pt>
                <c:pt idx="30">
                  <c:v>40.38839855217558</c:v>
                </c:pt>
                <c:pt idx="31">
                  <c:v>46.069110701651283</c:v>
                </c:pt>
                <c:pt idx="32">
                  <c:v>41.829579112610553</c:v>
                </c:pt>
                <c:pt idx="33">
                  <c:v>41.831056004321013</c:v>
                </c:pt>
                <c:pt idx="34">
                  <c:v>41.832532896031445</c:v>
                </c:pt>
                <c:pt idx="35">
                  <c:v>41.834009787741884</c:v>
                </c:pt>
                <c:pt idx="36">
                  <c:v>41.339482143926652</c:v>
                </c:pt>
                <c:pt idx="37">
                  <c:v>40.844954500111399</c:v>
                </c:pt>
                <c:pt idx="38">
                  <c:v>40.350426856296167</c:v>
                </c:pt>
                <c:pt idx="39">
                  <c:v>39.855899212480971</c:v>
                </c:pt>
                <c:pt idx="40">
                  <c:v>39.36137156866571</c:v>
                </c:pt>
                <c:pt idx="41">
                  <c:v>38.274197621053005</c:v>
                </c:pt>
                <c:pt idx="42">
                  <c:v>37.187023673440301</c:v>
                </c:pt>
                <c:pt idx="43">
                  <c:v>36.099849725827617</c:v>
                </c:pt>
                <c:pt idx="44">
                  <c:v>35.012675778214884</c:v>
                </c:pt>
                <c:pt idx="45">
                  <c:v>33.925501830602158</c:v>
                </c:pt>
                <c:pt idx="46">
                  <c:v>33.354323134464238</c:v>
                </c:pt>
                <c:pt idx="47">
                  <c:v>32.78314443832631</c:v>
                </c:pt>
                <c:pt idx="48">
                  <c:v>32.211965742188362</c:v>
                </c:pt>
                <c:pt idx="49">
                  <c:v>31.640787046050431</c:v>
                </c:pt>
                <c:pt idx="50">
                  <c:v>31.069608349912482</c:v>
                </c:pt>
                <c:pt idx="51">
                  <c:v>30.593406508141122</c:v>
                </c:pt>
                <c:pt idx="52">
                  <c:v>30.117204666369762</c:v>
                </c:pt>
                <c:pt idx="53">
                  <c:v>29.641002824598409</c:v>
                </c:pt>
                <c:pt idx="54">
                  <c:v>29.164800982827082</c:v>
                </c:pt>
                <c:pt idx="55">
                  <c:v>28.688599141055708</c:v>
                </c:pt>
                <c:pt idx="56">
                  <c:v>28.010241555166711</c:v>
                </c:pt>
                <c:pt idx="57">
                  <c:v>27.33188396927773</c:v>
                </c:pt>
                <c:pt idx="58">
                  <c:v>26.65352638338873</c:v>
                </c:pt>
                <c:pt idx="59">
                  <c:v>25.975168797499734</c:v>
                </c:pt>
                <c:pt idx="60">
                  <c:v>25.296811211610734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E9-443B-AF0D-7E061DE9FAAE}"/>
            </c:ext>
          </c:extLst>
        </c:ser>
        <c:ser>
          <c:idx val="3"/>
          <c:order val="3"/>
          <c:tx>
            <c:strRef>
              <c:f>'G10'!$A$7</c:f>
              <c:strCache>
                <c:ptCount val="1"/>
                <c:pt idx="0">
                  <c:v>Doprava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none"/>
          </c:marker>
          <c:cat>
            <c:numRef>
              <c:f>'G10'!$B$3:$BJ$3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'G10'!$B$7:$BJ$7</c:f>
              <c:numCache>
                <c:formatCode>0.00</c:formatCode>
                <c:ptCount val="61"/>
                <c:pt idx="0">
                  <c:v>100</c:v>
                </c:pt>
                <c:pt idx="1">
                  <c:v>84.919132767267257</c:v>
                </c:pt>
                <c:pt idx="2">
                  <c:v>76.55237792090999</c:v>
                </c:pt>
                <c:pt idx="3">
                  <c:v>72.70010709689393</c:v>
                </c:pt>
                <c:pt idx="4">
                  <c:v>69.794351924511332</c:v>
                </c:pt>
                <c:pt idx="5">
                  <c:v>80.55557964911381</c:v>
                </c:pt>
                <c:pt idx="6">
                  <c:v>83.910205514063236</c:v>
                </c:pt>
                <c:pt idx="7">
                  <c:v>85.149089013140738</c:v>
                </c:pt>
                <c:pt idx="8">
                  <c:v>89.546079362237066</c:v>
                </c:pt>
                <c:pt idx="9">
                  <c:v>87.380887935134552</c:v>
                </c:pt>
                <c:pt idx="10">
                  <c:v>83.939587326366436</c:v>
                </c:pt>
                <c:pt idx="11">
                  <c:v>90.118367872350603</c:v>
                </c:pt>
                <c:pt idx="12">
                  <c:v>90.330632149336523</c:v>
                </c:pt>
                <c:pt idx="13">
                  <c:v>89.161722692662323</c:v>
                </c:pt>
                <c:pt idx="14">
                  <c:v>99.979330648740927</c:v>
                </c:pt>
                <c:pt idx="15">
                  <c:v>112.86265316603976</c:v>
                </c:pt>
                <c:pt idx="16">
                  <c:v>100.36399526225875</c:v>
                </c:pt>
                <c:pt idx="17">
                  <c:v>110.66669652075161</c:v>
                </c:pt>
                <c:pt idx="18">
                  <c:v>115.83433393153186</c:v>
                </c:pt>
                <c:pt idx="19">
                  <c:v>102.72356180069686</c:v>
                </c:pt>
                <c:pt idx="20">
                  <c:v>108.87815764587421</c:v>
                </c:pt>
                <c:pt idx="21">
                  <c:v>103.46704492747452</c:v>
                </c:pt>
                <c:pt idx="22">
                  <c:v>101.64715514142321</c:v>
                </c:pt>
                <c:pt idx="23">
                  <c:v>100.64986716788715</c:v>
                </c:pt>
                <c:pt idx="24">
                  <c:v>96.941268989888854</c:v>
                </c:pt>
                <c:pt idx="25">
                  <c:v>106.99920070987307</c:v>
                </c:pt>
                <c:pt idx="26">
                  <c:v>110.61079123822377</c:v>
                </c:pt>
                <c:pt idx="27">
                  <c:v>112.71402691474236</c:v>
                </c:pt>
                <c:pt idx="28">
                  <c:v>114.55829383703653</c:v>
                </c:pt>
                <c:pt idx="29">
                  <c:v>119.17065837916736</c:v>
                </c:pt>
                <c:pt idx="30">
                  <c:v>103.59698309709844</c:v>
                </c:pt>
                <c:pt idx="31">
                  <c:v>110.36287887667288</c:v>
                </c:pt>
                <c:pt idx="32">
                  <c:v>114.12098730002238</c:v>
                </c:pt>
                <c:pt idx="33">
                  <c:v>116.22746610149355</c:v>
                </c:pt>
                <c:pt idx="34">
                  <c:v>118.33394490296469</c:v>
                </c:pt>
                <c:pt idx="35">
                  <c:v>120.44042370443583</c:v>
                </c:pt>
                <c:pt idx="36">
                  <c:v>121.40940864607522</c:v>
                </c:pt>
                <c:pt idx="37">
                  <c:v>122.37839358771467</c:v>
                </c:pt>
                <c:pt idx="38">
                  <c:v>123.34737852935406</c:v>
                </c:pt>
                <c:pt idx="39">
                  <c:v>124.31636347099349</c:v>
                </c:pt>
                <c:pt idx="40">
                  <c:v>125.28534841263289</c:v>
                </c:pt>
                <c:pt idx="41">
                  <c:v>124.40259490486565</c:v>
                </c:pt>
                <c:pt idx="42">
                  <c:v>123.51984139709835</c:v>
                </c:pt>
                <c:pt idx="43">
                  <c:v>122.6370878893311</c:v>
                </c:pt>
                <c:pt idx="44">
                  <c:v>121.75433438156392</c:v>
                </c:pt>
                <c:pt idx="45">
                  <c:v>120.87158087379666</c:v>
                </c:pt>
                <c:pt idx="46">
                  <c:v>119.03490117356195</c:v>
                </c:pt>
                <c:pt idx="47">
                  <c:v>117.19822147332722</c:v>
                </c:pt>
                <c:pt idx="48">
                  <c:v>115.36154177309255</c:v>
                </c:pt>
                <c:pt idx="49">
                  <c:v>113.52486207285787</c:v>
                </c:pt>
                <c:pt idx="50">
                  <c:v>111.68818237262322</c:v>
                </c:pt>
                <c:pt idx="51">
                  <c:v>109.12021898118418</c:v>
                </c:pt>
                <c:pt idx="52">
                  <c:v>106.55225558974509</c:v>
                </c:pt>
                <c:pt idx="53">
                  <c:v>103.98429219830606</c:v>
                </c:pt>
                <c:pt idx="54">
                  <c:v>101.41632880686699</c:v>
                </c:pt>
                <c:pt idx="55">
                  <c:v>98.848365415427949</c:v>
                </c:pt>
                <c:pt idx="56">
                  <c:v>95.846589435449346</c:v>
                </c:pt>
                <c:pt idx="57">
                  <c:v>92.844813455470728</c:v>
                </c:pt>
                <c:pt idx="58">
                  <c:v>89.843037475492125</c:v>
                </c:pt>
                <c:pt idx="59">
                  <c:v>86.841261495513507</c:v>
                </c:pt>
                <c:pt idx="60">
                  <c:v>83.839485515534946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E9-443B-AF0D-7E061DE9FAAE}"/>
            </c:ext>
          </c:extLst>
        </c:ser>
        <c:ser>
          <c:idx val="4"/>
          <c:order val="4"/>
          <c:tx>
            <c:strRef>
              <c:f>'G10'!$A$8</c:f>
              <c:strCache>
                <c:ptCount val="1"/>
                <c:pt idx="0">
                  <c:v>Poľnohospodárstvo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'G10'!$B$3:$BJ$3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'G10'!$B$8:$BJ$8</c:f>
              <c:numCache>
                <c:formatCode>0.00</c:formatCode>
                <c:ptCount val="61"/>
                <c:pt idx="0">
                  <c:v>100</c:v>
                </c:pt>
                <c:pt idx="1">
                  <c:v>89.05400747412898</c:v>
                </c:pt>
                <c:pt idx="2">
                  <c:v>74.810525929569309</c:v>
                </c:pt>
                <c:pt idx="3">
                  <c:v>63.160856610733582</c:v>
                </c:pt>
                <c:pt idx="4">
                  <c:v>59.894917095892609</c:v>
                </c:pt>
                <c:pt idx="5">
                  <c:v>60.847121547236178</c:v>
                </c:pt>
                <c:pt idx="6">
                  <c:v>58.798484667686722</c:v>
                </c:pt>
                <c:pt idx="7">
                  <c:v>57.188705327312789</c:v>
                </c:pt>
                <c:pt idx="8">
                  <c:v>50.979537382900865</c:v>
                </c:pt>
                <c:pt idx="9">
                  <c:v>48.656928800945771</c:v>
                </c:pt>
                <c:pt idx="10">
                  <c:v>47.362310442916623</c:v>
                </c:pt>
                <c:pt idx="11">
                  <c:v>49.219459104158368</c:v>
                </c:pt>
                <c:pt idx="12">
                  <c:v>49.095414502415878</c:v>
                </c:pt>
                <c:pt idx="13">
                  <c:v>46.171266337420072</c:v>
                </c:pt>
                <c:pt idx="14">
                  <c:v>43.517242832254681</c:v>
                </c:pt>
                <c:pt idx="15">
                  <c:v>43.945900122242143</c:v>
                </c:pt>
                <c:pt idx="16">
                  <c:v>40.062589526313033</c:v>
                </c:pt>
                <c:pt idx="17">
                  <c:v>40.703748219874356</c:v>
                </c:pt>
                <c:pt idx="18">
                  <c:v>41.936094481918992</c:v>
                </c:pt>
                <c:pt idx="19">
                  <c:v>38.381605019250209</c:v>
                </c:pt>
                <c:pt idx="20">
                  <c:v>41.620124051592569</c:v>
                </c:pt>
                <c:pt idx="21">
                  <c:v>37.671752954462221</c:v>
                </c:pt>
                <c:pt idx="22">
                  <c:v>36.980406089711032</c:v>
                </c:pt>
                <c:pt idx="23">
                  <c:v>38.932225066018155</c:v>
                </c:pt>
                <c:pt idx="24">
                  <c:v>40.825868503124617</c:v>
                </c:pt>
                <c:pt idx="25">
                  <c:v>36.912983837082713</c:v>
                </c:pt>
                <c:pt idx="26">
                  <c:v>39.171142635212867</c:v>
                </c:pt>
                <c:pt idx="27">
                  <c:v>36.953098210210875</c:v>
                </c:pt>
                <c:pt idx="28">
                  <c:v>36.48200363781217</c:v>
                </c:pt>
                <c:pt idx="29">
                  <c:v>37.105590761719213</c:v>
                </c:pt>
                <c:pt idx="30">
                  <c:v>37.589973601452279</c:v>
                </c:pt>
                <c:pt idx="31">
                  <c:v>35.249408673816305</c:v>
                </c:pt>
                <c:pt idx="32">
                  <c:v>33.539078993368079</c:v>
                </c:pt>
                <c:pt idx="33">
                  <c:v>33.664404253072384</c:v>
                </c:pt>
                <c:pt idx="34">
                  <c:v>33.789729512776816</c:v>
                </c:pt>
                <c:pt idx="35">
                  <c:v>33.915054772481248</c:v>
                </c:pt>
                <c:pt idx="36">
                  <c:v>33.843094598262113</c:v>
                </c:pt>
                <c:pt idx="37">
                  <c:v>33.77113442404297</c:v>
                </c:pt>
                <c:pt idx="38">
                  <c:v>33.699174249823962</c:v>
                </c:pt>
                <c:pt idx="39">
                  <c:v>33.627214075604762</c:v>
                </c:pt>
                <c:pt idx="40">
                  <c:v>33.555253901385683</c:v>
                </c:pt>
                <c:pt idx="41">
                  <c:v>33.143409131637313</c:v>
                </c:pt>
                <c:pt idx="42">
                  <c:v>32.731564361889063</c:v>
                </c:pt>
                <c:pt idx="43">
                  <c:v>32.319719592140693</c:v>
                </c:pt>
                <c:pt idx="44">
                  <c:v>31.90787482239239</c:v>
                </c:pt>
                <c:pt idx="45">
                  <c:v>31.496030052644016</c:v>
                </c:pt>
                <c:pt idx="46">
                  <c:v>31.565738276329945</c:v>
                </c:pt>
                <c:pt idx="47">
                  <c:v>31.635446500015803</c:v>
                </c:pt>
                <c:pt idx="48">
                  <c:v>31.705154723701728</c:v>
                </c:pt>
                <c:pt idx="49">
                  <c:v>31.774862947387525</c:v>
                </c:pt>
                <c:pt idx="50">
                  <c:v>31.844571171073387</c:v>
                </c:pt>
                <c:pt idx="51">
                  <c:v>31.866887763934557</c:v>
                </c:pt>
                <c:pt idx="52">
                  <c:v>31.889204356795791</c:v>
                </c:pt>
                <c:pt idx="53">
                  <c:v>31.911520949656833</c:v>
                </c:pt>
                <c:pt idx="54">
                  <c:v>31.933837542518074</c:v>
                </c:pt>
                <c:pt idx="55">
                  <c:v>31.95615413537924</c:v>
                </c:pt>
                <c:pt idx="56">
                  <c:v>31.949106564470515</c:v>
                </c:pt>
                <c:pt idx="57">
                  <c:v>31.942058993561666</c:v>
                </c:pt>
                <c:pt idx="58">
                  <c:v>31.935011422653002</c:v>
                </c:pt>
                <c:pt idx="59">
                  <c:v>31.927963851744217</c:v>
                </c:pt>
                <c:pt idx="60">
                  <c:v>31.920916280835428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E9-443B-AF0D-7E061DE9FAAE}"/>
            </c:ext>
          </c:extLst>
        </c:ser>
        <c:ser>
          <c:idx val="5"/>
          <c:order val="5"/>
          <c:tx>
            <c:strRef>
              <c:f>'G10'!$A$9</c:f>
              <c:strCache>
                <c:ptCount val="1"/>
                <c:pt idx="0">
                  <c:v>Odpady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'G10'!$B$3:$BJ$3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'G10'!$B$9:$BJ$9</c:f>
              <c:numCache>
                <c:formatCode>0.00</c:formatCode>
                <c:ptCount val="61"/>
                <c:pt idx="0">
                  <c:v>100</c:v>
                </c:pt>
                <c:pt idx="1">
                  <c:v>101.06909392805471</c:v>
                </c:pt>
                <c:pt idx="2">
                  <c:v>100.72920136921884</c:v>
                </c:pt>
                <c:pt idx="3">
                  <c:v>101.00565409782472</c:v>
                </c:pt>
                <c:pt idx="4">
                  <c:v>95.470670914787377</c:v>
                </c:pt>
                <c:pt idx="5">
                  <c:v>95.68659362804496</c:v>
                </c:pt>
                <c:pt idx="6">
                  <c:v>95.904072347715228</c:v>
                </c:pt>
                <c:pt idx="7">
                  <c:v>97.64996291197393</c:v>
                </c:pt>
                <c:pt idx="8">
                  <c:v>99.569810747073589</c:v>
                </c:pt>
                <c:pt idx="9">
                  <c:v>100.89400590932104</c:v>
                </c:pt>
                <c:pt idx="10">
                  <c:v>103.11243539385147</c:v>
                </c:pt>
                <c:pt idx="11">
                  <c:v>105.09062059095172</c:v>
                </c:pt>
                <c:pt idx="12">
                  <c:v>111.42282782985785</c:v>
                </c:pt>
                <c:pt idx="13">
                  <c:v>112.81444699593958</c:v>
                </c:pt>
                <c:pt idx="14">
                  <c:v>115.59788958443629</c:v>
                </c:pt>
                <c:pt idx="15">
                  <c:v>115.41947699360671</c:v>
                </c:pt>
                <c:pt idx="16">
                  <c:v>121.14556005834412</c:v>
                </c:pt>
                <c:pt idx="17">
                  <c:v>116.25093308347829</c:v>
                </c:pt>
                <c:pt idx="18">
                  <c:v>118.75053762355715</c:v>
                </c:pt>
                <c:pt idx="19">
                  <c:v>121.78479069091739</c:v>
                </c:pt>
                <c:pt idx="20">
                  <c:v>124.93525801999517</c:v>
                </c:pt>
                <c:pt idx="21">
                  <c:v>128.37272420847802</c:v>
                </c:pt>
                <c:pt idx="22">
                  <c:v>130.28814706324607</c:v>
                </c:pt>
                <c:pt idx="23">
                  <c:v>131.41835397973279</c:v>
                </c:pt>
                <c:pt idx="24">
                  <c:v>131.13061507383429</c:v>
                </c:pt>
                <c:pt idx="25">
                  <c:v>139.45237202793504</c:v>
                </c:pt>
                <c:pt idx="26">
                  <c:v>134.90883602041981</c:v>
                </c:pt>
                <c:pt idx="27">
                  <c:v>137.79634060972685</c:v>
                </c:pt>
                <c:pt idx="28">
                  <c:v>139.55392717301885</c:v>
                </c:pt>
                <c:pt idx="29">
                  <c:v>138.38728152348111</c:v>
                </c:pt>
                <c:pt idx="30">
                  <c:v>141.53650619772918</c:v>
                </c:pt>
                <c:pt idx="31">
                  <c:v>139.29520905361827</c:v>
                </c:pt>
                <c:pt idx="32">
                  <c:v>138.34235887094331</c:v>
                </c:pt>
                <c:pt idx="33">
                  <c:v>138.36014462086217</c:v>
                </c:pt>
                <c:pt idx="34">
                  <c:v>138.37793037078103</c:v>
                </c:pt>
                <c:pt idx="35">
                  <c:v>138.39571612069935</c:v>
                </c:pt>
                <c:pt idx="36">
                  <c:v>125.99403387164612</c:v>
                </c:pt>
                <c:pt idx="37">
                  <c:v>113.59235162259237</c:v>
                </c:pt>
                <c:pt idx="38">
                  <c:v>101.19066937353863</c:v>
                </c:pt>
                <c:pt idx="39">
                  <c:v>88.788987124485402</c:v>
                </c:pt>
                <c:pt idx="40">
                  <c:v>76.387304875432164</c:v>
                </c:pt>
                <c:pt idx="41">
                  <c:v>76.104118275882897</c:v>
                </c:pt>
                <c:pt idx="42">
                  <c:v>75.820931676333629</c:v>
                </c:pt>
                <c:pt idx="43">
                  <c:v>75.537745076784105</c:v>
                </c:pt>
                <c:pt idx="44">
                  <c:v>75.254558477234838</c:v>
                </c:pt>
                <c:pt idx="45">
                  <c:v>74.97137187768557</c:v>
                </c:pt>
                <c:pt idx="46">
                  <c:v>74.602651885385427</c:v>
                </c:pt>
                <c:pt idx="47">
                  <c:v>74.23393189308554</c:v>
                </c:pt>
                <c:pt idx="48">
                  <c:v>73.865211900785383</c:v>
                </c:pt>
                <c:pt idx="49">
                  <c:v>73.496491908485766</c:v>
                </c:pt>
                <c:pt idx="50">
                  <c:v>73.127771916185878</c:v>
                </c:pt>
                <c:pt idx="51">
                  <c:v>72.718406292648226</c:v>
                </c:pt>
                <c:pt idx="52">
                  <c:v>72.309040669110573</c:v>
                </c:pt>
                <c:pt idx="53">
                  <c:v>71.899675045573446</c:v>
                </c:pt>
                <c:pt idx="54">
                  <c:v>71.490309422035807</c:v>
                </c:pt>
                <c:pt idx="55">
                  <c:v>71.080943798498154</c:v>
                </c:pt>
                <c:pt idx="56">
                  <c:v>70.645900952253768</c:v>
                </c:pt>
                <c:pt idx="57">
                  <c:v>70.210858106009624</c:v>
                </c:pt>
                <c:pt idx="58">
                  <c:v>69.775815259764983</c:v>
                </c:pt>
                <c:pt idx="59">
                  <c:v>69.340772413520583</c:v>
                </c:pt>
                <c:pt idx="60">
                  <c:v>68.905729567276452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E9-443B-AF0D-7E061DE9FAAE}"/>
            </c:ext>
          </c:extLst>
        </c:ser>
        <c:ser>
          <c:idx val="6"/>
          <c:order val="6"/>
          <c:tx>
            <c:strRef>
              <c:f>'G10'!$A$10</c:f>
              <c:strCache>
                <c:ptCount val="1"/>
                <c:pt idx="0">
                  <c:v>Ostatné</c:v>
                </c:pt>
              </c:strCache>
            </c:strRef>
          </c:tx>
          <c:spPr>
            <a:ln w="28575" cap="rnd">
              <a:solidFill>
                <a:srgbClr val="F2B116"/>
              </a:solidFill>
              <a:round/>
            </a:ln>
            <a:effectLst/>
          </c:spPr>
          <c:marker>
            <c:symbol val="none"/>
          </c:marker>
          <c:cat>
            <c:numRef>
              <c:f>'G10'!$B$3:$BJ$3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'G10'!$B$10:$BJ$10</c:f>
              <c:numCache>
                <c:formatCode>0.00</c:formatCode>
                <c:ptCount val="61"/>
                <c:pt idx="0">
                  <c:v>100</c:v>
                </c:pt>
                <c:pt idx="1">
                  <c:v>96.130015903159105</c:v>
                </c:pt>
                <c:pt idx="2">
                  <c:v>93.040511217836226</c:v>
                </c:pt>
                <c:pt idx="3">
                  <c:v>88.972193163981288</c:v>
                </c:pt>
                <c:pt idx="4">
                  <c:v>86.65071723558394</c:v>
                </c:pt>
                <c:pt idx="5">
                  <c:v>86.239681051313525</c:v>
                </c:pt>
                <c:pt idx="6">
                  <c:v>84.498180037006961</c:v>
                </c:pt>
                <c:pt idx="7">
                  <c:v>79.652881431772585</c:v>
                </c:pt>
                <c:pt idx="8">
                  <c:v>80.710079845104644</c:v>
                </c:pt>
                <c:pt idx="9">
                  <c:v>77.494497620005504</c:v>
                </c:pt>
                <c:pt idx="10">
                  <c:v>69.768530372365873</c:v>
                </c:pt>
                <c:pt idx="11">
                  <c:v>65.318220711361235</c:v>
                </c:pt>
                <c:pt idx="12">
                  <c:v>63.456604946942562</c:v>
                </c:pt>
                <c:pt idx="13">
                  <c:v>59.810381880476328</c:v>
                </c:pt>
                <c:pt idx="14">
                  <c:v>59.372880719063772</c:v>
                </c:pt>
                <c:pt idx="15">
                  <c:v>54.630083882392931</c:v>
                </c:pt>
                <c:pt idx="16">
                  <c:v>58.8714162040541</c:v>
                </c:pt>
                <c:pt idx="17">
                  <c:v>54.901796401653222</c:v>
                </c:pt>
                <c:pt idx="18">
                  <c:v>55.346165977031127</c:v>
                </c:pt>
                <c:pt idx="19">
                  <c:v>50.921607647180338</c:v>
                </c:pt>
                <c:pt idx="20">
                  <c:v>43.433706677026002</c:v>
                </c:pt>
                <c:pt idx="21">
                  <c:v>42.528511450983828</c:v>
                </c:pt>
                <c:pt idx="22">
                  <c:v>34.979733692930836</c:v>
                </c:pt>
                <c:pt idx="23">
                  <c:v>34.999502756086514</c:v>
                </c:pt>
                <c:pt idx="24">
                  <c:v>33.189682082192199</c:v>
                </c:pt>
                <c:pt idx="25">
                  <c:v>29.215105093670971</c:v>
                </c:pt>
                <c:pt idx="26">
                  <c:v>28.957439565925171</c:v>
                </c:pt>
                <c:pt idx="27">
                  <c:v>28.049316610334113</c:v>
                </c:pt>
                <c:pt idx="28">
                  <c:v>26.124381113524588</c:v>
                </c:pt>
                <c:pt idx="29">
                  <c:v>26.448710493999474</c:v>
                </c:pt>
                <c:pt idx="30">
                  <c:v>24.185131364865821</c:v>
                </c:pt>
                <c:pt idx="31">
                  <c:v>24.602736913369352</c:v>
                </c:pt>
                <c:pt idx="32">
                  <c:v>20.776826668835451</c:v>
                </c:pt>
                <c:pt idx="33">
                  <c:v>20.733265010207994</c:v>
                </c:pt>
                <c:pt idx="34">
                  <c:v>20.689703351580317</c:v>
                </c:pt>
                <c:pt idx="35">
                  <c:v>20.646141692953087</c:v>
                </c:pt>
                <c:pt idx="36">
                  <c:v>20.426797807630059</c:v>
                </c:pt>
                <c:pt idx="37">
                  <c:v>20.207453922307256</c:v>
                </c:pt>
                <c:pt idx="38">
                  <c:v>19.988110036984228</c:v>
                </c:pt>
                <c:pt idx="39">
                  <c:v>19.768766151660977</c:v>
                </c:pt>
                <c:pt idx="40">
                  <c:v>19.549422266337949</c:v>
                </c:pt>
                <c:pt idx="41">
                  <c:v>19.185857303888429</c:v>
                </c:pt>
                <c:pt idx="42">
                  <c:v>18.822292341438907</c:v>
                </c:pt>
                <c:pt idx="43">
                  <c:v>18.458727378989494</c:v>
                </c:pt>
                <c:pt idx="44">
                  <c:v>18.095162416539974</c:v>
                </c:pt>
                <c:pt idx="45">
                  <c:v>17.731597454090451</c:v>
                </c:pt>
                <c:pt idx="46">
                  <c:v>17.280799511078776</c:v>
                </c:pt>
                <c:pt idx="47">
                  <c:v>16.830001568066987</c:v>
                </c:pt>
                <c:pt idx="48">
                  <c:v>16.379203625055201</c:v>
                </c:pt>
                <c:pt idx="49">
                  <c:v>15.928405682043412</c:v>
                </c:pt>
                <c:pt idx="50">
                  <c:v>15.477607739031624</c:v>
                </c:pt>
                <c:pt idx="51">
                  <c:v>15.403538204724368</c:v>
                </c:pt>
                <c:pt idx="52">
                  <c:v>15.329468670417112</c:v>
                </c:pt>
                <c:pt idx="53">
                  <c:v>15.255399136109856</c:v>
                </c:pt>
                <c:pt idx="54">
                  <c:v>15.181329601802487</c:v>
                </c:pt>
                <c:pt idx="55">
                  <c:v>15.107260067495343</c:v>
                </c:pt>
                <c:pt idx="56">
                  <c:v>14.98583924646341</c:v>
                </c:pt>
                <c:pt idx="57">
                  <c:v>14.864418425431587</c:v>
                </c:pt>
                <c:pt idx="58">
                  <c:v>14.742997604399655</c:v>
                </c:pt>
                <c:pt idx="59">
                  <c:v>14.621576783367832</c:v>
                </c:pt>
                <c:pt idx="60">
                  <c:v>14.500155962335899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9-443B-AF0D-7E061DE9FAAE}"/>
            </c:ext>
          </c:extLst>
        </c:ser>
        <c:ser>
          <c:idx val="7"/>
          <c:order val="7"/>
          <c:tx>
            <c:strRef>
              <c:f>'G10'!$A$11</c:f>
              <c:strCache>
                <c:ptCount val="1"/>
                <c:pt idx="0">
                  <c:v>LULUCF*</c:v>
                </c:pt>
              </c:strCache>
            </c:strRef>
          </c:tx>
          <c:spPr>
            <a:ln w="28575" cap="rnd">
              <a:solidFill>
                <a:srgbClr val="A9D18E"/>
              </a:solidFill>
              <a:round/>
            </a:ln>
            <a:effectLst/>
          </c:spPr>
          <c:marker>
            <c:symbol val="none"/>
          </c:marker>
          <c:cat>
            <c:numRef>
              <c:f>'G10'!$B$3:$BJ$3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'G10'!$B$11:$BJ$11</c:f>
              <c:numCache>
                <c:formatCode>0.00</c:formatCode>
                <c:ptCount val="61"/>
                <c:pt idx="0">
                  <c:v>100</c:v>
                </c:pt>
                <c:pt idx="1">
                  <c:v>109.30049579236942</c:v>
                </c:pt>
                <c:pt idx="2">
                  <c:v>116.3775639503133</c:v>
                </c:pt>
                <c:pt idx="3">
                  <c:v>114.0069443158832</c:v>
                </c:pt>
                <c:pt idx="4">
                  <c:v>107.70754546865517</c:v>
                </c:pt>
                <c:pt idx="5">
                  <c:v>101.55072086487178</c:v>
                </c:pt>
                <c:pt idx="6">
                  <c:v>100.52497949905667</c:v>
                </c:pt>
                <c:pt idx="7">
                  <c:v>98.141986923033016</c:v>
                </c:pt>
                <c:pt idx="8">
                  <c:v>110.1344624338643</c:v>
                </c:pt>
                <c:pt idx="9">
                  <c:v>100.68388308746142</c:v>
                </c:pt>
                <c:pt idx="10">
                  <c:v>100.33742992666363</c:v>
                </c:pt>
                <c:pt idx="11">
                  <c:v>92.7016071774067</c:v>
                </c:pt>
                <c:pt idx="12">
                  <c:v>98.080343321766804</c:v>
                </c:pt>
                <c:pt idx="13">
                  <c:v>91.610111990042569</c:v>
                </c:pt>
                <c:pt idx="14">
                  <c:v>91.699254824636427</c:v>
                </c:pt>
                <c:pt idx="15">
                  <c:v>47.959071232632361</c:v>
                </c:pt>
                <c:pt idx="16">
                  <c:v>82.748281453548159</c:v>
                </c:pt>
                <c:pt idx="17">
                  <c:v>77.723805460925817</c:v>
                </c:pt>
                <c:pt idx="18">
                  <c:v>65.428389109485934</c:v>
                </c:pt>
                <c:pt idx="19">
                  <c:v>62.853249482111259</c:v>
                </c:pt>
                <c:pt idx="20">
                  <c:v>52.902441915940301</c:v>
                </c:pt>
                <c:pt idx="21">
                  <c:v>56.972875557902952</c:v>
                </c:pt>
                <c:pt idx="22">
                  <c:v>69.350587128488527</c:v>
                </c:pt>
                <c:pt idx="23">
                  <c:v>78.01055797561169</c:v>
                </c:pt>
                <c:pt idx="24">
                  <c:v>53.475857373267957</c:v>
                </c:pt>
                <c:pt idx="25">
                  <c:v>58.861390775313644</c:v>
                </c:pt>
                <c:pt idx="26">
                  <c:v>59.743434819964506</c:v>
                </c:pt>
                <c:pt idx="27">
                  <c:v>58.523832275002185</c:v>
                </c:pt>
                <c:pt idx="28">
                  <c:v>47.582756997305871</c:v>
                </c:pt>
                <c:pt idx="29">
                  <c:v>56.164808097905443</c:v>
                </c:pt>
                <c:pt idx="30">
                  <c:v>80.730499525592265</c:v>
                </c:pt>
                <c:pt idx="31">
                  <c:v>81.095220883600803</c:v>
                </c:pt>
                <c:pt idx="32">
                  <c:v>81.256319665587895</c:v>
                </c:pt>
                <c:pt idx="33">
                  <c:v>67.479211383152304</c:v>
                </c:pt>
                <c:pt idx="34">
                  <c:v>53.702103100716734</c:v>
                </c:pt>
                <c:pt idx="35">
                  <c:v>39.924994818281149</c:v>
                </c:pt>
                <c:pt idx="36">
                  <c:v>37.498710774942921</c:v>
                </c:pt>
                <c:pt idx="37">
                  <c:v>35.072426731604686</c:v>
                </c:pt>
                <c:pt idx="38">
                  <c:v>32.646142688266451</c:v>
                </c:pt>
                <c:pt idx="39">
                  <c:v>30.219858644928227</c:v>
                </c:pt>
                <c:pt idx="40">
                  <c:v>27.793574601589988</c:v>
                </c:pt>
                <c:pt idx="41">
                  <c:v>25.237632563951767</c:v>
                </c:pt>
                <c:pt idx="42">
                  <c:v>22.681690526313538</c:v>
                </c:pt>
                <c:pt idx="43">
                  <c:v>20.125748488675317</c:v>
                </c:pt>
                <c:pt idx="44">
                  <c:v>17.569806451037092</c:v>
                </c:pt>
                <c:pt idx="45">
                  <c:v>15.013864413398869</c:v>
                </c:pt>
                <c:pt idx="46">
                  <c:v>13.063559345108466</c:v>
                </c:pt>
                <c:pt idx="47">
                  <c:v>11.113254276818063</c:v>
                </c:pt>
                <c:pt idx="48">
                  <c:v>9.1629492085276585</c:v>
                </c:pt>
                <c:pt idx="49">
                  <c:v>7.2126441402372548</c:v>
                </c:pt>
                <c:pt idx="50">
                  <c:v>5.2623390719468528</c:v>
                </c:pt>
                <c:pt idx="51">
                  <c:v>6.0362800755199792</c:v>
                </c:pt>
                <c:pt idx="52">
                  <c:v>6.8102210790931057</c:v>
                </c:pt>
                <c:pt idx="53">
                  <c:v>7.5841620826662313</c:v>
                </c:pt>
                <c:pt idx="54">
                  <c:v>8.3581030862393586</c:v>
                </c:pt>
                <c:pt idx="55">
                  <c:v>9.1320440898124851</c:v>
                </c:pt>
                <c:pt idx="56">
                  <c:v>10.016614682637488</c:v>
                </c:pt>
                <c:pt idx="57">
                  <c:v>10.901185275462487</c:v>
                </c:pt>
                <c:pt idx="58">
                  <c:v>11.785755868287492</c:v>
                </c:pt>
                <c:pt idx="59">
                  <c:v>12.670326461112493</c:v>
                </c:pt>
                <c:pt idx="60">
                  <c:v>13.554897053937493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E9-443B-AF0D-7E061DE9F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499800"/>
        <c:axId val="930503080"/>
      </c:lineChart>
      <c:catAx>
        <c:axId val="930499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05030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93050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0499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427165188001685"/>
          <c:w val="1"/>
          <c:h val="0.15572840028914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362962962963"/>
          <c:y val="7.084792761237596E-2"/>
          <c:w val="0.87529848484848483"/>
          <c:h val="0.592569566063436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'G95'!$A$4</c:f>
              <c:strCache>
                <c:ptCount val="1"/>
                <c:pt idx="0">
                  <c:v>Osobná cestná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'G95'!$B$3:$H$3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'G95'!$B$4:$H$4</c:f>
              <c:numCache>
                <c:formatCode>General</c:formatCode>
                <c:ptCount val="7"/>
                <c:pt idx="0">
                  <c:v>4459.6915593977328</c:v>
                </c:pt>
                <c:pt idx="1">
                  <c:v>4464.948374523864</c:v>
                </c:pt>
                <c:pt idx="2">
                  <c:v>4109.6445412936273</c:v>
                </c:pt>
                <c:pt idx="3">
                  <c:v>2556.6829616742853</c:v>
                </c:pt>
                <c:pt idx="4">
                  <c:v>1063.6937832393278</c:v>
                </c:pt>
                <c:pt idx="5">
                  <c:v>331.30613202497528</c:v>
                </c:pt>
                <c:pt idx="6">
                  <c:v>47.896567835307103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9-450C-993D-5DFBEEB0C9F4}"/>
            </c:ext>
          </c:extLst>
        </c:ser>
        <c:ser>
          <c:idx val="1"/>
          <c:order val="1"/>
          <c:tx>
            <c:strRef>
              <c:f>'G95'!$A$5</c:f>
              <c:strCache>
                <c:ptCount val="1"/>
                <c:pt idx="0">
                  <c:v>Nákladná cestná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'G95'!$B$3:$H$3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'G95'!$B$5:$H$5</c:f>
              <c:numCache>
                <c:formatCode>General</c:formatCode>
                <c:ptCount val="7"/>
                <c:pt idx="0">
                  <c:v>2751.6004355961968</c:v>
                </c:pt>
                <c:pt idx="1">
                  <c:v>2827.8857442004305</c:v>
                </c:pt>
                <c:pt idx="2">
                  <c:v>2462.7490853284817</c:v>
                </c:pt>
                <c:pt idx="3">
                  <c:v>1843.3757593287487</c:v>
                </c:pt>
                <c:pt idx="4">
                  <c:v>1249.9816734518156</c:v>
                </c:pt>
                <c:pt idx="5">
                  <c:v>566.53864525028689</c:v>
                </c:pt>
                <c:pt idx="6">
                  <c:v>166.06772656997606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9-450C-993D-5DFBEEB0C9F4}"/>
            </c:ext>
          </c:extLst>
        </c:ser>
        <c:ser>
          <c:idx val="3"/>
          <c:order val="2"/>
          <c:tx>
            <c:strRef>
              <c:f>'G95'!$A$6</c:f>
              <c:strCache>
                <c:ptCount val="1"/>
                <c:pt idx="0">
                  <c:v>Potrubná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'G95'!$B$3:$H$3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'G95'!$B$6:$H$6</c:f>
              <c:numCache>
                <c:formatCode>General</c:formatCode>
                <c:ptCount val="7"/>
                <c:pt idx="0">
                  <c:v>417.14113089797502</c:v>
                </c:pt>
                <c:pt idx="1">
                  <c:v>456.20890082351701</c:v>
                </c:pt>
                <c:pt idx="2">
                  <c:v>386.68706151669397</c:v>
                </c:pt>
                <c:pt idx="3">
                  <c:v>259.42640279821001</c:v>
                </c:pt>
                <c:pt idx="4">
                  <c:v>154.92094262775899</c:v>
                </c:pt>
                <c:pt idx="5">
                  <c:v>71.183299960069803</c:v>
                </c:pt>
                <c:pt idx="6">
                  <c:v>7.36659691551184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9-450C-993D-5DFBEEB0C9F4}"/>
            </c:ext>
          </c:extLst>
        </c:ser>
        <c:ser>
          <c:idx val="4"/>
          <c:order val="3"/>
          <c:tx>
            <c:strRef>
              <c:f>'G95'!$A$7</c:f>
              <c:strCache>
                <c:ptCount val="1"/>
                <c:pt idx="0">
                  <c:v>Autobusová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'G95'!$B$3:$H$3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'G95'!$B$7:$H$7</c:f>
              <c:numCache>
                <c:formatCode>General</c:formatCode>
                <c:ptCount val="7"/>
                <c:pt idx="0">
                  <c:v>258.92127899644345</c:v>
                </c:pt>
                <c:pt idx="1">
                  <c:v>270.11595951410743</c:v>
                </c:pt>
                <c:pt idx="2">
                  <c:v>268.3576655736187</c:v>
                </c:pt>
                <c:pt idx="3">
                  <c:v>218.64088778158506</c:v>
                </c:pt>
                <c:pt idx="4">
                  <c:v>163.37734227589127</c:v>
                </c:pt>
                <c:pt idx="5">
                  <c:v>105.1893302416925</c:v>
                </c:pt>
                <c:pt idx="6">
                  <c:v>44.12563227134477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79-450C-993D-5DFBEEB0C9F4}"/>
            </c:ext>
          </c:extLst>
        </c:ser>
        <c:ser>
          <c:idx val="5"/>
          <c:order val="4"/>
          <c:tx>
            <c:strRef>
              <c:f>'G95'!$A$8</c:f>
              <c:strCache>
                <c:ptCount val="1"/>
                <c:pt idx="0">
                  <c:v>Letecká*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'G95'!$B$3:$H$3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'G95'!$B$8:$H$8</c:f>
              <c:numCache>
                <c:formatCode>General</c:formatCode>
                <c:ptCount val="7"/>
                <c:pt idx="0">
                  <c:v>138.94753803250001</c:v>
                </c:pt>
                <c:pt idx="1">
                  <c:v>148.97698728947299</c:v>
                </c:pt>
                <c:pt idx="2">
                  <c:v>150.01280903148199</c:v>
                </c:pt>
                <c:pt idx="3">
                  <c:v>135.12273514376199</c:v>
                </c:pt>
                <c:pt idx="4">
                  <c:v>110.42720134507201</c:v>
                </c:pt>
                <c:pt idx="5">
                  <c:v>98.4896723316227</c:v>
                </c:pt>
                <c:pt idx="6">
                  <c:v>52.273851201263199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79-450C-993D-5DFBEEB0C9F4}"/>
            </c:ext>
          </c:extLst>
        </c:ser>
        <c:ser>
          <c:idx val="6"/>
          <c:order val="5"/>
          <c:tx>
            <c:strRef>
              <c:f>'G95'!$A$9</c:f>
              <c:strCache>
                <c:ptCount val="1"/>
                <c:pt idx="0">
                  <c:v>Železničná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'G95'!$B$3:$H$3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'G95'!$B$9:$H$9</c:f>
              <c:numCache>
                <c:formatCode>General</c:formatCode>
                <c:ptCount val="7"/>
                <c:pt idx="0">
                  <c:v>81</c:v>
                </c:pt>
                <c:pt idx="1">
                  <c:v>81</c:v>
                </c:pt>
                <c:pt idx="2">
                  <c:v>81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79-450C-993D-5DFBEEB0C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8324560"/>
        <c:axId val="1398310832"/>
      </c:barChart>
      <c:catAx>
        <c:axId val="139832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310832"/>
        <c:crosses val="autoZero"/>
        <c:auto val="1"/>
        <c:lblAlgn val="ctr"/>
        <c:lblOffset val="100"/>
        <c:noMultiLvlLbl val="0"/>
      </c:catAx>
      <c:valAx>
        <c:axId val="13983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324560"/>
        <c:crosses val="autoZero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338976454563148"/>
          <c:w val="1"/>
          <c:h val="0.206610235454368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10222222222223"/>
          <c:y val="0.10835376532399298"/>
          <c:w val="0.5308636602242901"/>
          <c:h val="0.64387315449138394"/>
        </c:manualLayout>
      </c:layout>
      <c:pieChart>
        <c:varyColors val="1"/>
        <c:ser>
          <c:idx val="0"/>
          <c:order val="0"/>
          <c:tx>
            <c:strRef>
              <c:f>'G96'!$B$3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B8622"/>
            </a:solidFill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D-4AA0-A2A2-E9125812F314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ED-4AA0-A2A2-E9125812F314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ED-4AA0-A2A2-E9125812F314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ED-4AA0-A2A2-E9125812F314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ED-4AA0-A2A2-E9125812F314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4ED-4AA0-A2A2-E9125812F314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4ED-4AA0-A2A2-E9125812F314}"/>
              </c:ext>
            </c:extLst>
          </c:dPt>
          <c:dLbls>
            <c:dLbl>
              <c:idx val="0"/>
              <c:layout>
                <c:manualLayout>
                  <c:x val="5.6600524934383022E-2"/>
                  <c:y val="-4.239558999553165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ED-4AA0-A2A2-E9125812F314}"/>
                </c:ext>
              </c:extLst>
            </c:dLbl>
            <c:dLbl>
              <c:idx val="1"/>
              <c:layout>
                <c:manualLayout>
                  <c:x val="-5.0917871629682657E-2"/>
                  <c:y val="5.831726194472677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ED-4AA0-A2A2-E9125812F314}"/>
                </c:ext>
              </c:extLst>
            </c:dLbl>
            <c:dLbl>
              <c:idx val="2"/>
              <c:layout>
                <c:manualLayout>
                  <c:x val="-0.10300092592592593"/>
                  <c:y val="3.090825063241875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ED-4AA0-A2A2-E9125812F314}"/>
                </c:ext>
              </c:extLst>
            </c:dLbl>
            <c:dLbl>
              <c:idx val="3"/>
              <c:layout>
                <c:manualLayout>
                  <c:x val="-0.10460722222222223"/>
                  <c:y val="6.2040280210157546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ED-4AA0-A2A2-E9125812F314}"/>
                </c:ext>
              </c:extLst>
            </c:dLbl>
            <c:dLbl>
              <c:idx val="4"/>
              <c:layout>
                <c:manualLayout>
                  <c:x val="-4.0328888888888935E-2"/>
                  <c:y val="-1.487692158007394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D-4AA0-A2A2-E9125812F314}"/>
                </c:ext>
              </c:extLst>
            </c:dLbl>
            <c:dLbl>
              <c:idx val="5"/>
              <c:layout>
                <c:manualLayout>
                  <c:x val="0.11429481481481482"/>
                  <c:y val="1.702665888305117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ED-4AA0-A2A2-E9125812F314}"/>
                </c:ext>
              </c:extLst>
            </c:dLbl>
            <c:dLbl>
              <c:idx val="6"/>
              <c:layout>
                <c:manualLayout>
                  <c:x val="0.2426588888888889"/>
                  <c:y val="1.940941817474216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ED-4AA0-A2A2-E9125812F3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'G96'!$A$4:$A$10</c:f>
              <c:strCache>
                <c:ptCount val="7"/>
                <c:pt idx="0">
                  <c:v>Vykurovanie</c:v>
                </c:pt>
                <c:pt idx="1">
                  <c:v>Ohrev vody</c:v>
                </c:pt>
                <c:pt idx="2">
                  <c:v>Biela technika</c:v>
                </c:pt>
                <c:pt idx="3">
                  <c:v>Varenie</c:v>
                </c:pt>
                <c:pt idx="4">
                  <c:v>Osvetlenie</c:v>
                </c:pt>
                <c:pt idx="5">
                  <c:v>Čierna technika</c:v>
                </c:pt>
                <c:pt idx="6">
                  <c:v>Klimatizácie</c:v>
                </c:pt>
              </c:strCache>
            </c:strRef>
          </c:cat>
          <c:val>
            <c:numRef>
              <c:f>'G96'!$B$4:$B$10</c:f>
              <c:numCache>
                <c:formatCode>General</c:formatCode>
                <c:ptCount val="7"/>
                <c:pt idx="0">
                  <c:v>0.72364390226310293</c:v>
                </c:pt>
                <c:pt idx="1">
                  <c:v>0.128186226950539</c:v>
                </c:pt>
                <c:pt idx="2">
                  <c:v>4.7329247207070234E-2</c:v>
                </c:pt>
                <c:pt idx="3">
                  <c:v>4.4149507852697924E-2</c:v>
                </c:pt>
                <c:pt idx="4">
                  <c:v>2.8523042540321498E-2</c:v>
                </c:pt>
                <c:pt idx="5">
                  <c:v>2.6945400966752488E-2</c:v>
                </c:pt>
                <c:pt idx="6">
                  <c:v>1.2226722195159813E-3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ED-4AA0-A2A2-E9125812F3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0.80819906596614111"/>
          <c:w val="0.99799379623001672"/>
          <c:h val="0.19180093403385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932444444444444"/>
          <c:y val="0.10307890640202373"/>
          <c:w val="0.38842518518518521"/>
          <c:h val="0.51019069857949018"/>
        </c:manualLayout>
      </c:layout>
      <c:pieChart>
        <c:varyColors val="1"/>
        <c:ser>
          <c:idx val="0"/>
          <c:order val="0"/>
          <c:tx>
            <c:strRef>
              <c:f>'G97'!$B$3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3A3-42D5-BCA2-EAF44796E4CA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3A3-42D5-BCA2-EAF44796E4CA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3A3-42D5-BCA2-EAF44796E4CA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3A3-42D5-BCA2-EAF44796E4CA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3A3-42D5-BCA2-EAF44796E4CA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3A3-42D5-BCA2-EAF44796E4CA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3A3-42D5-BCA2-EAF44796E4CA}"/>
              </c:ext>
            </c:extLst>
          </c:dPt>
          <c:dLbls>
            <c:dLbl>
              <c:idx val="0"/>
              <c:layout>
                <c:manualLayout>
                  <c:x val="4.1659259259259174E-2"/>
                  <c:y val="-1.512161899202176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3-42D5-BCA2-EAF44796E4CA}"/>
                </c:ext>
              </c:extLst>
            </c:dLbl>
            <c:dLbl>
              <c:idx val="1"/>
              <c:layout>
                <c:manualLayout>
                  <c:x val="-6.0931481481481489E-2"/>
                  <c:y val="-2.428682623078419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A3-42D5-BCA2-EAF44796E4CA}"/>
                </c:ext>
              </c:extLst>
            </c:dLbl>
            <c:dLbl>
              <c:idx val="2"/>
              <c:layout>
                <c:manualLayout>
                  <c:x val="-0.10604185185185185"/>
                  <c:y val="-1.32433352792372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A3-42D5-BCA2-EAF44796E4CA}"/>
                </c:ext>
              </c:extLst>
            </c:dLbl>
            <c:dLbl>
              <c:idx val="3"/>
              <c:layout>
                <c:manualLayout>
                  <c:x val="-0.13524518518518519"/>
                  <c:y val="8.967600700525393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A3-42D5-BCA2-EAF44796E4CA}"/>
                </c:ext>
              </c:extLst>
            </c:dLbl>
            <c:dLbl>
              <c:idx val="4"/>
              <c:layout>
                <c:manualLayout>
                  <c:x val="-0.27422814814814817"/>
                  <c:y val="2.367921774664331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A3-42D5-BCA2-EAF44796E4CA}"/>
                </c:ext>
              </c:extLst>
            </c:dLbl>
            <c:dLbl>
              <c:idx val="5"/>
              <c:layout>
                <c:manualLayout>
                  <c:x val="-0.15774962962962963"/>
                  <c:y val="-6.705098268145554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A3-42D5-BCA2-EAF44796E4CA}"/>
                </c:ext>
              </c:extLst>
            </c:dLbl>
            <c:dLbl>
              <c:idx val="6"/>
              <c:layout>
                <c:manualLayout>
                  <c:x val="8.4097407407407412E-2"/>
                  <c:y val="-6.635532204709087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A3-42D5-BCA2-EAF44796E4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'G97'!$A$4:$A$11</c15:sqref>
                  </c15:fullRef>
                </c:ext>
              </c:extLst>
              <c:f>'G97'!$A$4:$A$10</c:f>
              <c:strCache>
                <c:ptCount val="7"/>
                <c:pt idx="0">
                  <c:v>Zemný plyn</c:v>
                </c:pt>
                <c:pt idx="1">
                  <c:v>Biomasa a odpad</c:v>
                </c:pt>
                <c:pt idx="2">
                  <c:v>Elektrina</c:v>
                </c:pt>
                <c:pt idx="3">
                  <c:v>Teplo</c:v>
                </c:pt>
                <c:pt idx="4">
                  <c:v>Tuhé fosílne palivá</c:v>
                </c:pt>
                <c:pt idx="5">
                  <c:v>Ropné produkty</c:v>
                </c:pt>
                <c:pt idx="6">
                  <c:v>Slnečná energia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'G97'!$B$4:$B$11</c15:sqref>
                  </c15:fullRef>
                </c:ext>
              </c:extLst>
              <c:f>'G97'!$B$4:$B$10</c:f>
              <c:numCache>
                <c:formatCode>#,##0</c:formatCode>
                <c:ptCount val="7"/>
                <c:pt idx="0">
                  <c:v>13025.611630000003</c:v>
                </c:pt>
                <c:pt idx="1">
                  <c:v>6752.4710400000013</c:v>
                </c:pt>
                <c:pt idx="2">
                  <c:v>5453.0046200000006</c:v>
                </c:pt>
                <c:pt idx="3">
                  <c:v>4698.0547999999999</c:v>
                </c:pt>
                <c:pt idx="4">
                  <c:v>331.31543999999997</c:v>
                </c:pt>
                <c:pt idx="5">
                  <c:v>76.664960000000008</c:v>
                </c:pt>
                <c:pt idx="6">
                  <c:v>79.444530000000015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'G97'!$B$11</c15:sqref>
                  <c15:spPr xmlns:c15="http://schemas.microsoft.com/office/drawing/2012/chart">
                    <a:solidFill>
                      <a:srgbClr val="FFDC8A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E-A3A3-42D5-BCA2-EAF44796E4C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1017026658883042"/>
          <c:w val="1"/>
          <c:h val="0.25893850943763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'G98'!$B$3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B8622"/>
            </a:solidFill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ED-4C54-A177-67ECEFB3A37A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ED-4C54-A177-67ECEFB3A37A}"/>
              </c:ext>
            </c:extLst>
          </c:dPt>
          <c:dPt>
            <c:idx val="2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2ED-4C54-A177-67ECEFB3A37A}"/>
              </c:ext>
            </c:extLst>
          </c:dPt>
          <c:dLbls>
            <c:dLbl>
              <c:idx val="0"/>
              <c:layout>
                <c:manualLayout>
                  <c:x val="9.0378668166869403E-2"/>
                  <c:y val="-1.88630990758650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44733633373878"/>
                      <c:h val="0.100374489576617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2ED-4C54-A177-67ECEFB3A37A}"/>
                </c:ext>
              </c:extLst>
            </c:dLbl>
            <c:dLbl>
              <c:idx val="1"/>
              <c:layout>
                <c:manualLayout>
                  <c:x val="-4.587425925925926E-2"/>
                  <c:y val="1.988502041693531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D-4C54-A177-67ECEFB3A37A}"/>
                </c:ext>
              </c:extLst>
            </c:dLbl>
            <c:dLbl>
              <c:idx val="2"/>
              <c:layout>
                <c:manualLayout>
                  <c:x val="-5.1888703703703659E-2"/>
                  <c:y val="9.586825703846980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D-4C54-A177-67ECEFB3A3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'G98'!$A$4:$A$6</c:f>
              <c:strCache>
                <c:ptCount val="3"/>
                <c:pt idx="0">
                  <c:v>Vykurovanie</c:v>
                </c:pt>
                <c:pt idx="1">
                  <c:v>Ohrev vody</c:v>
                </c:pt>
                <c:pt idx="2">
                  <c:v>Varenie</c:v>
                </c:pt>
              </c:strCache>
            </c:strRef>
          </c:cat>
          <c:val>
            <c:numRef>
              <c:f>'G98'!$B$4:$B$6</c:f>
              <c:numCache>
                <c:formatCode>General</c:formatCode>
                <c:ptCount val="3"/>
                <c:pt idx="0">
                  <c:v>2.593519620467132</c:v>
                </c:pt>
                <c:pt idx="1">
                  <c:v>0.24312468529776399</c:v>
                </c:pt>
                <c:pt idx="2">
                  <c:v>0.13968884939184445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ED-4C54-A177-67ECEFB3A37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654222222222224"/>
          <c:y val="0.12048161120840632"/>
          <c:w val="0.46102666666666664"/>
          <c:h val="0.60555166374781089"/>
        </c:manualLayout>
      </c:layout>
      <c:pieChart>
        <c:varyColors val="1"/>
        <c:ser>
          <c:idx val="0"/>
          <c:order val="0"/>
          <c:tx>
            <c:strRef>
              <c:f>'G99'!$B$3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7F4-494A-8990-7F44657DEBD6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7F4-494A-8990-7F44657DEBD6}"/>
              </c:ext>
            </c:extLst>
          </c:dPt>
          <c:dPt>
            <c:idx val="2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27F4-494A-8990-7F44657DEBD6}"/>
              </c:ext>
            </c:extLst>
          </c:dPt>
          <c:dPt>
            <c:idx val="3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7F4-494A-8990-7F44657DEBD6}"/>
              </c:ext>
            </c:extLst>
          </c:dPt>
          <c:dLbls>
            <c:dLbl>
              <c:idx val="0"/>
              <c:layout>
                <c:manualLayout>
                  <c:x val="0.1192011111111111"/>
                  <c:y val="-3.181406888499708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4-494A-8990-7F44657DEBD6}"/>
                </c:ext>
              </c:extLst>
            </c:dLbl>
            <c:dLbl>
              <c:idx val="1"/>
              <c:layout>
                <c:manualLayout>
                  <c:x val="-3.9277037037037034E-2"/>
                  <c:y val="5.631543101770770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4-494A-8990-7F44657DEBD6}"/>
                </c:ext>
              </c:extLst>
            </c:dLbl>
            <c:dLbl>
              <c:idx val="2"/>
              <c:layout>
                <c:manualLayout>
                  <c:x val="-6.0147037037037034E-2"/>
                  <c:y val="9.981027437244599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F4-494A-8990-7F44657DEBD6}"/>
                </c:ext>
              </c:extLst>
            </c:dLbl>
            <c:dLbl>
              <c:idx val="3"/>
              <c:layout>
                <c:manualLayout>
                  <c:x val="9.0645185185185093E-2"/>
                  <c:y val="-1.174790815333722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F4-494A-8990-7F44657DEB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'G99'!$A$4:$A$7</c:f>
              <c:strCache>
                <c:ptCount val="4"/>
                <c:pt idx="0">
                  <c:v>Zemný plyn</c:v>
                </c:pt>
                <c:pt idx="1">
                  <c:v>Biomasa (metán a oxid dusný)</c:v>
                </c:pt>
                <c:pt idx="2">
                  <c:v>Tuhé fosílne palivá</c:v>
                </c:pt>
                <c:pt idx="3">
                  <c:v>Ropné produkty</c:v>
                </c:pt>
              </c:strCache>
            </c:strRef>
          </c:cat>
          <c:val>
            <c:numRef>
              <c:f>'G99'!$B$4:$B$7</c:f>
              <c:numCache>
                <c:formatCode>General</c:formatCode>
                <c:ptCount val="4"/>
                <c:pt idx="0">
                  <c:v>2.6148915347225001</c:v>
                </c:pt>
                <c:pt idx="1">
                  <c:v>0.22996215373824011</c:v>
                </c:pt>
                <c:pt idx="2">
                  <c:v>0.1134187354192</c:v>
                </c:pt>
                <c:pt idx="3">
                  <c:v>1.80607312768E-2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4-494A-8990-7F44657DEBD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530647985989495"/>
          <c:w val="1"/>
          <c:h val="0.26469352014010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3851851851852"/>
          <c:y val="6.7960692741778558E-2"/>
          <c:w val="0.83722074074074071"/>
          <c:h val="0.6031582019848219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'G100'!$A$4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'G100'!$B$3:$H$3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'G100'!$B$4:$H$4</c:f>
              <c:numCache>
                <c:formatCode>General</c:formatCode>
                <c:ptCount val="7"/>
                <c:pt idx="0">
                  <c:v>22010.763251800003</c:v>
                </c:pt>
                <c:pt idx="1">
                  <c:v>23094.68164205024</c:v>
                </c:pt>
                <c:pt idx="2">
                  <c:v>21953.949949877278</c:v>
                </c:pt>
                <c:pt idx="3">
                  <c:v>19240.702861010828</c:v>
                </c:pt>
                <c:pt idx="4">
                  <c:v>17326.712248447726</c:v>
                </c:pt>
                <c:pt idx="5">
                  <c:v>15267.880547636116</c:v>
                </c:pt>
                <c:pt idx="6">
                  <c:v>13604.872445511162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1-4CDC-8C9B-C35F6E3E8873}"/>
            </c:ext>
          </c:extLst>
        </c:ser>
        <c:ser>
          <c:idx val="3"/>
          <c:order val="1"/>
          <c:tx>
            <c:strRef>
              <c:f>'G100'!$A$5</c:f>
              <c:strCache>
                <c:ptCount val="1"/>
                <c:pt idx="0">
                  <c:v>Ohrev vody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'G100'!$B$3:$H$3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'G100'!$B$5:$H$5</c:f>
              <c:numCache>
                <c:formatCode>General</c:formatCode>
                <c:ptCount val="7"/>
                <c:pt idx="0">
                  <c:v>3898.9849630819999</c:v>
                </c:pt>
                <c:pt idx="1">
                  <c:v>4359.7573933951589</c:v>
                </c:pt>
                <c:pt idx="2">
                  <c:v>4378.6871708990402</c:v>
                </c:pt>
                <c:pt idx="3">
                  <c:v>4222.2238064497906</c:v>
                </c:pt>
                <c:pt idx="4">
                  <c:v>4153.3949300470385</c:v>
                </c:pt>
                <c:pt idx="5">
                  <c:v>4122.2228358099901</c:v>
                </c:pt>
                <c:pt idx="6">
                  <c:v>4044.4421447367131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1-4CDC-8C9B-C35F6E3E8873}"/>
            </c:ext>
          </c:extLst>
        </c:ser>
        <c:ser>
          <c:idx val="4"/>
          <c:order val="2"/>
          <c:tx>
            <c:strRef>
              <c:f>'G100'!$A$6</c:f>
              <c:strCache>
                <c:ptCount val="1"/>
                <c:pt idx="0">
                  <c:v>Biela technika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'G100'!$B$3:$H$3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'G100'!$B$6:$H$6</c:f>
              <c:numCache>
                <c:formatCode>General</c:formatCode>
                <c:ptCount val="7"/>
                <c:pt idx="0">
                  <c:v>1439.5932196799999</c:v>
                </c:pt>
                <c:pt idx="1">
                  <c:v>1550.08186654105</c:v>
                </c:pt>
                <c:pt idx="2">
                  <c:v>1589.4865610284901</c:v>
                </c:pt>
                <c:pt idx="3">
                  <c:v>1651.02936083234</c:v>
                </c:pt>
                <c:pt idx="4">
                  <c:v>1691.87929722173</c:v>
                </c:pt>
                <c:pt idx="5">
                  <c:v>1717.94879161476</c:v>
                </c:pt>
                <c:pt idx="6">
                  <c:v>1657.9606071769099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31-4CDC-8C9B-C35F6E3E8873}"/>
            </c:ext>
          </c:extLst>
        </c:ser>
        <c:ser>
          <c:idx val="5"/>
          <c:order val="3"/>
          <c:tx>
            <c:strRef>
              <c:f>'G100'!$A$7</c:f>
              <c:strCache>
                <c:ptCount val="1"/>
                <c:pt idx="0">
                  <c:v>Varenie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'G100'!$B$3:$H$3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'G100'!$B$7:$H$7</c:f>
              <c:numCache>
                <c:formatCode>General</c:formatCode>
                <c:ptCount val="7"/>
                <c:pt idx="0">
                  <c:v>1342.8764645016029</c:v>
                </c:pt>
                <c:pt idx="1">
                  <c:v>1514.6259399105393</c:v>
                </c:pt>
                <c:pt idx="2">
                  <c:v>1558.1563766099719</c:v>
                </c:pt>
                <c:pt idx="3">
                  <c:v>1585.9159050166979</c:v>
                </c:pt>
                <c:pt idx="4">
                  <c:v>1617.2190143174892</c:v>
                </c:pt>
                <c:pt idx="5">
                  <c:v>1653.0415512534892</c:v>
                </c:pt>
                <c:pt idx="6">
                  <c:v>1672.984072029981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31-4CDC-8C9B-C35F6E3E8873}"/>
            </c:ext>
          </c:extLst>
        </c:ser>
        <c:ser>
          <c:idx val="6"/>
          <c:order val="4"/>
          <c:tx>
            <c:strRef>
              <c:f>'G100'!$A$8</c:f>
              <c:strCache>
                <c:ptCount val="1"/>
                <c:pt idx="0">
                  <c:v>Osvetlenie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'G100'!$B$3:$H$3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'G100'!$B$8:$H$8</c:f>
              <c:numCache>
                <c:formatCode>General</c:formatCode>
                <c:ptCount val="7"/>
                <c:pt idx="0">
                  <c:v>867.57303504200001</c:v>
                </c:pt>
                <c:pt idx="1">
                  <c:v>929.26121930364195</c:v>
                </c:pt>
                <c:pt idx="2">
                  <c:v>831.30324443201096</c:v>
                </c:pt>
                <c:pt idx="3">
                  <c:v>856.51400934554397</c:v>
                </c:pt>
                <c:pt idx="4">
                  <c:v>871.48061804290398</c:v>
                </c:pt>
                <c:pt idx="5">
                  <c:v>880.23662484404497</c:v>
                </c:pt>
                <c:pt idx="6">
                  <c:v>770.82244258304604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31-4CDC-8C9B-C35F6E3E8873}"/>
            </c:ext>
          </c:extLst>
        </c:ser>
        <c:ser>
          <c:idx val="7"/>
          <c:order val="5"/>
          <c:tx>
            <c:strRef>
              <c:f>'G100'!$A$9</c:f>
              <c:strCache>
                <c:ptCount val="1"/>
                <c:pt idx="0">
                  <c:v>Čierna technika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'G100'!$B$3:$H$3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'G100'!$B$9:$H$9</c:f>
              <c:numCache>
                <c:formatCode>General</c:formatCode>
                <c:ptCount val="7"/>
                <c:pt idx="0">
                  <c:v>819.586594386</c:v>
                </c:pt>
                <c:pt idx="1">
                  <c:v>894.41522075265698</c:v>
                </c:pt>
                <c:pt idx="2">
                  <c:v>965.64668323612705</c:v>
                </c:pt>
                <c:pt idx="3">
                  <c:v>1041.2024107641701</c:v>
                </c:pt>
                <c:pt idx="4">
                  <c:v>1104.82928810001</c:v>
                </c:pt>
                <c:pt idx="5">
                  <c:v>1160.32953420432</c:v>
                </c:pt>
                <c:pt idx="6">
                  <c:v>1203.99185000632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31-4CDC-8C9B-C35F6E3E8873}"/>
            </c:ext>
          </c:extLst>
        </c:ser>
        <c:ser>
          <c:idx val="0"/>
          <c:order val="6"/>
          <c:tx>
            <c:strRef>
              <c:f>'G100'!$A$10</c:f>
              <c:strCache>
                <c:ptCount val="1"/>
                <c:pt idx="0">
                  <c:v>Klimatizácie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'G100'!$B$3:$H$3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'G100'!$B$10:$H$10</c:f>
              <c:numCache>
                <c:formatCode>General</c:formatCode>
                <c:ptCount val="7"/>
                <c:pt idx="0">
                  <c:v>37.189491508400003</c:v>
                </c:pt>
                <c:pt idx="1">
                  <c:v>112.50852848674</c:v>
                </c:pt>
                <c:pt idx="2">
                  <c:v>185.86618528459499</c:v>
                </c:pt>
                <c:pt idx="3">
                  <c:v>330.984030187234</c:v>
                </c:pt>
                <c:pt idx="4">
                  <c:v>479.83222698422799</c:v>
                </c:pt>
                <c:pt idx="5">
                  <c:v>629.04944491659501</c:v>
                </c:pt>
                <c:pt idx="6">
                  <c:v>779.51965639746504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31-4CDC-8C9B-C35F6E3E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274544"/>
        <c:axId val="196273296"/>
      </c:barChart>
      <c:catAx>
        <c:axId val="19627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6273296"/>
        <c:crosses val="autoZero"/>
        <c:auto val="1"/>
        <c:lblAlgn val="ctr"/>
        <c:lblOffset val="100"/>
        <c:noMultiLvlLbl val="0"/>
      </c:catAx>
      <c:valAx>
        <c:axId val="196273296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6274544"/>
        <c:crosses val="autoZero"/>
        <c:crossBetween val="between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253259388986185"/>
          <c:w val="1"/>
          <c:h val="0.1803979373418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94403637033943"/>
          <c:y val="6.7960692741778558E-2"/>
          <c:w val="0.84582164729161147"/>
          <c:h val="0.62648521113057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'G101'!$A$4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'G101'!$B$3:$H$3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'G101'!$B$4:$H$4</c:f>
              <c:numCache>
                <c:formatCode>General</c:formatCode>
                <c:ptCount val="7"/>
                <c:pt idx="0">
                  <c:v>22010.763251800003</c:v>
                </c:pt>
                <c:pt idx="1">
                  <c:v>23036.859844356124</c:v>
                </c:pt>
                <c:pt idx="2">
                  <c:v>18399.103611167837</c:v>
                </c:pt>
                <c:pt idx="3">
                  <c:v>13057.042726792877</c:v>
                </c:pt>
                <c:pt idx="4">
                  <c:v>8845.1212006591722</c:v>
                </c:pt>
                <c:pt idx="5">
                  <c:v>7707.231540636777</c:v>
                </c:pt>
                <c:pt idx="6">
                  <c:v>5904.0372533420787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5-49E1-8587-096A3D71CD71}"/>
            </c:ext>
          </c:extLst>
        </c:ser>
        <c:ser>
          <c:idx val="2"/>
          <c:order val="1"/>
          <c:tx>
            <c:strRef>
              <c:f>'G101'!$A$5</c:f>
              <c:strCache>
                <c:ptCount val="1"/>
                <c:pt idx="0">
                  <c:v>Ohrev vody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'G101'!$B$3:$H$3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'G101'!$B$5:$H$5</c:f>
              <c:numCache>
                <c:formatCode>General</c:formatCode>
                <c:ptCount val="7"/>
                <c:pt idx="0">
                  <c:v>3898.9849630819999</c:v>
                </c:pt>
                <c:pt idx="1">
                  <c:v>4359.1405555165902</c:v>
                </c:pt>
                <c:pt idx="2">
                  <c:v>4293.363338446271</c:v>
                </c:pt>
                <c:pt idx="3">
                  <c:v>3683.1361063216978</c:v>
                </c:pt>
                <c:pt idx="4">
                  <c:v>3280.235637144915</c:v>
                </c:pt>
                <c:pt idx="5">
                  <c:v>3094.9810310667986</c:v>
                </c:pt>
                <c:pt idx="6">
                  <c:v>3066.3424282837855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5-49E1-8587-096A3D71CD71}"/>
            </c:ext>
          </c:extLst>
        </c:ser>
        <c:ser>
          <c:idx val="3"/>
          <c:order val="2"/>
          <c:tx>
            <c:strRef>
              <c:f>'G101'!$A$6</c:f>
              <c:strCache>
                <c:ptCount val="1"/>
                <c:pt idx="0">
                  <c:v>Biela technika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'G101'!$B$3:$H$3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'G101'!$B$6:$H$6</c:f>
              <c:numCache>
                <c:formatCode>General</c:formatCode>
                <c:ptCount val="7"/>
                <c:pt idx="0">
                  <c:v>1439.5932196799999</c:v>
                </c:pt>
                <c:pt idx="1">
                  <c:v>1550.08186654105</c:v>
                </c:pt>
                <c:pt idx="2">
                  <c:v>1461.4257808008199</c:v>
                </c:pt>
                <c:pt idx="3">
                  <c:v>1379.9872696525899</c:v>
                </c:pt>
                <c:pt idx="4">
                  <c:v>1355.19159304511</c:v>
                </c:pt>
                <c:pt idx="5">
                  <c:v>1312.8640724954901</c:v>
                </c:pt>
                <c:pt idx="6">
                  <c:v>1273.89489989708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05-49E1-8587-096A3D71CD71}"/>
            </c:ext>
          </c:extLst>
        </c:ser>
        <c:ser>
          <c:idx val="4"/>
          <c:order val="3"/>
          <c:tx>
            <c:strRef>
              <c:f>'G101'!$A$7</c:f>
              <c:strCache>
                <c:ptCount val="1"/>
                <c:pt idx="0">
                  <c:v>Varenie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'G101'!$B$3:$H$3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'G101'!$B$7:$H$7</c:f>
              <c:numCache>
                <c:formatCode>General</c:formatCode>
                <c:ptCount val="7"/>
                <c:pt idx="0">
                  <c:v>1342.8764645016029</c:v>
                </c:pt>
                <c:pt idx="1">
                  <c:v>1513.5776569190982</c:v>
                </c:pt>
                <c:pt idx="2">
                  <c:v>1535.4746305416354</c:v>
                </c:pt>
                <c:pt idx="3">
                  <c:v>1493.8914495606464</c:v>
                </c:pt>
                <c:pt idx="4">
                  <c:v>1421.0914365267226</c:v>
                </c:pt>
                <c:pt idx="5">
                  <c:v>1386.6873682166531</c:v>
                </c:pt>
                <c:pt idx="6">
                  <c:v>1332.8913598234526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05-49E1-8587-096A3D71CD71}"/>
            </c:ext>
          </c:extLst>
        </c:ser>
        <c:ser>
          <c:idx val="5"/>
          <c:order val="4"/>
          <c:tx>
            <c:strRef>
              <c:f>'G101'!$A$8</c:f>
              <c:strCache>
                <c:ptCount val="1"/>
                <c:pt idx="0">
                  <c:v>Osvetlenie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'G101'!$B$3:$H$3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'G101'!$B$8:$H$8</c:f>
              <c:numCache>
                <c:formatCode>General</c:formatCode>
                <c:ptCount val="7"/>
                <c:pt idx="0">
                  <c:v>867.57303504200001</c:v>
                </c:pt>
                <c:pt idx="1">
                  <c:v>929.26121930364195</c:v>
                </c:pt>
                <c:pt idx="2">
                  <c:v>193.01194276818001</c:v>
                </c:pt>
                <c:pt idx="3">
                  <c:v>186.49236458734401</c:v>
                </c:pt>
                <c:pt idx="4">
                  <c:v>169.04613266705701</c:v>
                </c:pt>
                <c:pt idx="5">
                  <c:v>170.91694443218401</c:v>
                </c:pt>
                <c:pt idx="6">
                  <c:v>172.691194886359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05-49E1-8587-096A3D71CD71}"/>
            </c:ext>
          </c:extLst>
        </c:ser>
        <c:ser>
          <c:idx val="6"/>
          <c:order val="5"/>
          <c:tx>
            <c:strRef>
              <c:f>'G101'!$A$9</c:f>
              <c:strCache>
                <c:ptCount val="1"/>
                <c:pt idx="0">
                  <c:v>Čierna technika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'G101'!$B$3:$H$3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'G101'!$B$9:$H$9</c:f>
              <c:numCache>
                <c:formatCode>General</c:formatCode>
                <c:ptCount val="7"/>
                <c:pt idx="0">
                  <c:v>819.586594386</c:v>
                </c:pt>
                <c:pt idx="1">
                  <c:v>894.48928030017203</c:v>
                </c:pt>
                <c:pt idx="2">
                  <c:v>934.92139789689497</c:v>
                </c:pt>
                <c:pt idx="3">
                  <c:v>948.52119276336703</c:v>
                </c:pt>
                <c:pt idx="4">
                  <c:v>985.08070981297703</c:v>
                </c:pt>
                <c:pt idx="5">
                  <c:v>1019.6442184817</c:v>
                </c:pt>
                <c:pt idx="6">
                  <c:v>1040.74380987373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05-49E1-8587-096A3D71CD71}"/>
            </c:ext>
          </c:extLst>
        </c:ser>
        <c:ser>
          <c:idx val="7"/>
          <c:order val="6"/>
          <c:tx>
            <c:strRef>
              <c:f>'G101'!$A$10</c:f>
              <c:strCache>
                <c:ptCount val="1"/>
                <c:pt idx="0">
                  <c:v>Klimatizácie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'G101'!$B$3:$H$3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'G101'!$B$10:$H$10</c:f>
              <c:numCache>
                <c:formatCode>General</c:formatCode>
                <c:ptCount val="7"/>
                <c:pt idx="0">
                  <c:v>37.189491508400003</c:v>
                </c:pt>
                <c:pt idx="1">
                  <c:v>112.511135843887</c:v>
                </c:pt>
                <c:pt idx="2">
                  <c:v>175.56216590663399</c:v>
                </c:pt>
                <c:pt idx="3">
                  <c:v>266.87576711748</c:v>
                </c:pt>
                <c:pt idx="4">
                  <c:v>359.673359744121</c:v>
                </c:pt>
                <c:pt idx="5">
                  <c:v>453.16175335179298</c:v>
                </c:pt>
                <c:pt idx="6">
                  <c:v>563.92987100324603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05-49E1-8587-096A3D71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274544"/>
        <c:axId val="196273296"/>
      </c:barChart>
      <c:catAx>
        <c:axId val="19627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6273296"/>
        <c:crosses val="autoZero"/>
        <c:auto val="1"/>
        <c:lblAlgn val="ctr"/>
        <c:lblOffset val="100"/>
        <c:noMultiLvlLbl val="0"/>
      </c:catAx>
      <c:valAx>
        <c:axId val="196273296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6274544"/>
        <c:crosses val="autoZero"/>
        <c:crossBetween val="between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845787118116362"/>
          <c:w val="1"/>
          <c:h val="0.1744726600505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578518518518523E-2"/>
          <c:y val="6.1504670169293618E-2"/>
          <c:w val="0.89793044619422568"/>
          <c:h val="0.5595670363884023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'G102'!$A$4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'G102'!$B$3:$H$3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'G102'!$B$4:$H$4</c:f>
              <c:numCache>
                <c:formatCode>#,##0</c:formatCode>
                <c:ptCount val="7"/>
                <c:pt idx="0">
                  <c:v>13025.611630000003</c:v>
                </c:pt>
                <c:pt idx="1">
                  <c:v>13958.733012663826</c:v>
                </c:pt>
                <c:pt idx="2">
                  <c:v>13227.153321345744</c:v>
                </c:pt>
                <c:pt idx="3">
                  <c:v>10974.926138218625</c:v>
                </c:pt>
                <c:pt idx="4">
                  <c:v>9791.6714460628427</c:v>
                </c:pt>
                <c:pt idx="5">
                  <c:v>8695.7013307189663</c:v>
                </c:pt>
                <c:pt idx="6">
                  <c:v>7372.2164830107913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8-4469-B812-14E0D335E799}"/>
            </c:ext>
          </c:extLst>
        </c:ser>
        <c:ser>
          <c:idx val="3"/>
          <c:order val="1"/>
          <c:tx>
            <c:strRef>
              <c:f>'G102'!$A$6</c:f>
              <c:strCache>
                <c:ptCount val="1"/>
                <c:pt idx="0">
                  <c:v>Elektirna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'G102'!$B$3:$H$3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'G102'!$B$6:$H$6</c:f>
              <c:numCache>
                <c:formatCode>#,##0</c:formatCode>
                <c:ptCount val="7"/>
                <c:pt idx="0">
                  <c:v>5453.0046200000006</c:v>
                </c:pt>
                <c:pt idx="1">
                  <c:v>6597.7489411924698</c:v>
                </c:pt>
                <c:pt idx="2">
                  <c:v>6955.1760894357012</c:v>
                </c:pt>
                <c:pt idx="3">
                  <c:v>7992.4240481700663</c:v>
                </c:pt>
                <c:pt idx="4">
                  <c:v>8457.8828248441969</c:v>
                </c:pt>
                <c:pt idx="5">
                  <c:v>8911.9404937442723</c:v>
                </c:pt>
                <c:pt idx="6">
                  <c:v>9412.3734116583892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08-4469-B812-14E0D335E799}"/>
            </c:ext>
          </c:extLst>
        </c:ser>
        <c:ser>
          <c:idx val="2"/>
          <c:order val="2"/>
          <c:tx>
            <c:strRef>
              <c:f>'G102'!$A$5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'G102'!$B$3:$H$3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'G102'!$B$5:$H$5</c:f>
              <c:numCache>
                <c:formatCode>#,##0</c:formatCode>
                <c:ptCount val="7"/>
                <c:pt idx="0">
                  <c:v>6752.4710400000013</c:v>
                </c:pt>
                <c:pt idx="1">
                  <c:v>7016.2842687336406</c:v>
                </c:pt>
                <c:pt idx="2">
                  <c:v>6931.967836724777</c:v>
                </c:pt>
                <c:pt idx="3">
                  <c:v>6013.2510521351032</c:v>
                </c:pt>
                <c:pt idx="4">
                  <c:v>5333.7722020240872</c:v>
                </c:pt>
                <c:pt idx="5">
                  <c:v>4560.9826651898902</c:v>
                </c:pt>
                <c:pt idx="6">
                  <c:v>3769.376313169164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8-4469-B812-14E0D335E799}"/>
            </c:ext>
          </c:extLst>
        </c:ser>
        <c:ser>
          <c:idx val="4"/>
          <c:order val="3"/>
          <c:tx>
            <c:strRef>
              <c:f>'G102'!$A$7</c:f>
              <c:strCache>
                <c:ptCount val="1"/>
                <c:pt idx="0">
                  <c:v>Teplo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'G102'!$B$3:$H$3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'G102'!$B$7:$H$7</c:f>
              <c:numCache>
                <c:formatCode>#,##0</c:formatCode>
                <c:ptCount val="7"/>
                <c:pt idx="0">
                  <c:v>4698.0547999999999</c:v>
                </c:pt>
                <c:pt idx="1">
                  <c:v>4496.4266828844047</c:v>
                </c:pt>
                <c:pt idx="2">
                  <c:v>4061.9705240535955</c:v>
                </c:pt>
                <c:pt idx="3">
                  <c:v>3673.8455660194195</c:v>
                </c:pt>
                <c:pt idx="4">
                  <c:v>3383.7670766943847</c:v>
                </c:pt>
                <c:pt idx="5">
                  <c:v>2953.4624879676603</c:v>
                </c:pt>
                <c:pt idx="6">
                  <c:v>2823.9455515004556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8-4469-B812-14E0D335E799}"/>
            </c:ext>
          </c:extLst>
        </c:ser>
        <c:ser>
          <c:idx val="5"/>
          <c:order val="4"/>
          <c:tx>
            <c:strRef>
              <c:f>'G102'!$A$8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'G102'!$B$3:$H$3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'G102'!$B$8:$H$8</c:f>
              <c:numCache>
                <c:formatCode>#,##0</c:formatCode>
                <c:ptCount val="7"/>
                <c:pt idx="0">
                  <c:v>331.31543999999997</c:v>
                </c:pt>
                <c:pt idx="1">
                  <c:v>183.89586475358428</c:v>
                </c:pt>
                <c:pt idx="2">
                  <c:v>74.967452820437714</c:v>
                </c:pt>
                <c:pt idx="3">
                  <c:v>30.871134482807001</c:v>
                </c:pt>
                <c:pt idx="4">
                  <c:v>14.952057001922988</c:v>
                </c:pt>
                <c:pt idx="5">
                  <c:v>7.0161980112139668</c:v>
                </c:pt>
                <c:pt idx="6">
                  <c:v>2.0705337959981684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08-4469-B812-14E0D335E799}"/>
            </c:ext>
          </c:extLst>
        </c:ser>
        <c:ser>
          <c:idx val="7"/>
          <c:order val="5"/>
          <c:tx>
            <c:strRef>
              <c:f>'G102'!$A$10</c:f>
              <c:strCache>
                <c:ptCount val="1"/>
                <c:pt idx="0">
                  <c:v>Slnečná energia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'G102'!$B$3:$H$3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'G102'!$B$10:$H$10</c:f>
              <c:numCache>
                <c:formatCode>#,##0</c:formatCode>
                <c:ptCount val="7"/>
                <c:pt idx="0">
                  <c:v>79.444530000000015</c:v>
                </c:pt>
                <c:pt idx="1">
                  <c:v>104.65805509005938</c:v>
                </c:pt>
                <c:pt idx="2">
                  <c:v>117.58263597656467</c:v>
                </c:pt>
                <c:pt idx="3">
                  <c:v>137.15141009731266</c:v>
                </c:pt>
                <c:pt idx="4">
                  <c:v>159.06978802279193</c:v>
                </c:pt>
                <c:pt idx="5">
                  <c:v>205.79551242173321</c:v>
                </c:pt>
                <c:pt idx="6">
                  <c:v>285.28200556602508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08-4469-B812-14E0D335E799}"/>
            </c:ext>
          </c:extLst>
        </c:ser>
        <c:ser>
          <c:idx val="6"/>
          <c:order val="6"/>
          <c:tx>
            <c:strRef>
              <c:f>'G102'!$A$9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'G102'!$B$3:$H$3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'G102'!$B$9:$H$9</c:f>
              <c:numCache>
                <c:formatCode>#,##0</c:formatCode>
                <c:ptCount val="7"/>
                <c:pt idx="0">
                  <c:v>76.664960000000008</c:v>
                </c:pt>
                <c:pt idx="1">
                  <c:v>97.584985122060203</c:v>
                </c:pt>
                <c:pt idx="2">
                  <c:v>94.278311010704996</c:v>
                </c:pt>
                <c:pt idx="3">
                  <c:v>106.10303448327113</c:v>
                </c:pt>
                <c:pt idx="4">
                  <c:v>104.23222851089979</c:v>
                </c:pt>
                <c:pt idx="5">
                  <c:v>95.810642225572167</c:v>
                </c:pt>
                <c:pt idx="6">
                  <c:v>69.328919740787725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08-4469-B812-14E0D335E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4944880"/>
        <c:axId val="364946128"/>
      </c:barChart>
      <c:catAx>
        <c:axId val="36494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64946128"/>
        <c:crosses val="autoZero"/>
        <c:auto val="1"/>
        <c:lblAlgn val="ctr"/>
        <c:lblOffset val="100"/>
        <c:noMultiLvlLbl val="0"/>
      </c:catAx>
      <c:valAx>
        <c:axId val="364946128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64944880"/>
        <c:crosses val="autoZero"/>
        <c:crossBetween val="between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929850165401824"/>
          <c:w val="1"/>
          <c:h val="0.24070149834598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03851851851852"/>
          <c:y val="6.7960692741778558E-2"/>
          <c:w val="0.83722074074074071"/>
          <c:h val="0.615345397937341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'G103'!$A$4</c:f>
              <c:strCache>
                <c:ptCount val="1"/>
                <c:pt idx="0">
                  <c:v>Plynová zmes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862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1-498D-BEA8-79B7FBC32A02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'G103'!$B$3:$I$3</c15:sqref>
                  </c15:fullRef>
                </c:ext>
              </c:extLst>
              <c:f>('G103'!$B$3,'G103'!$D$3:$I$3)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'G103'!$B$4:$I$4</c15:sqref>
                  </c15:fullRef>
                </c:ext>
              </c:extLst>
              <c:f>('G103'!$B$4,'G103'!$D$4:$I$4)</c:f>
              <c:numCache>
                <c:formatCode>#,##0</c:formatCode>
                <c:ptCount val="7"/>
                <c:pt idx="0">
                  <c:v>13025.611630000003</c:v>
                </c:pt>
                <c:pt idx="1">
                  <c:v>14033.413886544398</c:v>
                </c:pt>
                <c:pt idx="2">
                  <c:v>10672.031351765567</c:v>
                </c:pt>
                <c:pt idx="3">
                  <c:v>6420.8463803160648</c:v>
                </c:pt>
                <c:pt idx="4">
                  <c:v>3118.1624121121731</c:v>
                </c:pt>
                <c:pt idx="5">
                  <c:v>1846.4258957937072</c:v>
                </c:pt>
                <c:pt idx="6">
                  <c:v>782.42679296839651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2"/>
          <c:order val="1"/>
          <c:tx>
            <c:strRef>
              <c:f>'G103'!$A$5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'G103'!$B$3:$I$3</c15:sqref>
                  </c15:fullRef>
                </c:ext>
              </c:extLst>
              <c:f>('G103'!$B$3,'G103'!$D$3:$I$3)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'G103'!$B$5:$I$5</c15:sqref>
                  </c15:fullRef>
                </c:ext>
              </c:extLst>
              <c:f>('G103'!$B$5,'G103'!$D$5:$I$5)</c:f>
              <c:numCache>
                <c:formatCode>#,##0</c:formatCode>
                <c:ptCount val="7"/>
                <c:pt idx="0">
                  <c:v>6752.4710400000013</c:v>
                </c:pt>
                <c:pt idx="1">
                  <c:v>7018.9629623419996</c:v>
                </c:pt>
                <c:pt idx="2">
                  <c:v>6334.812566233184</c:v>
                </c:pt>
                <c:pt idx="3">
                  <c:v>4199.1640560841051</c:v>
                </c:pt>
                <c:pt idx="4">
                  <c:v>2497.3454473556676</c:v>
                </c:pt>
                <c:pt idx="5">
                  <c:v>1547.6230749475167</c:v>
                </c:pt>
                <c:pt idx="6">
                  <c:v>814.20166860754614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1"/>
          <c:order val="2"/>
          <c:tx>
            <c:strRef>
              <c:f>'G103'!$A$6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'G103'!$B$3:$I$3</c15:sqref>
                  </c15:fullRef>
                </c:ext>
              </c:extLst>
              <c:f>('G103'!$B$3,'G103'!$D$3:$I$3)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'G103'!$B$6:$I$6</c15:sqref>
                  </c15:fullRef>
                </c:ext>
              </c:extLst>
              <c:f>('G103'!$B$6,'G103'!$D$6:$I$6)</c:f>
              <c:numCache>
                <c:formatCode>#,##0</c:formatCode>
                <c:ptCount val="7"/>
                <c:pt idx="0">
                  <c:v>5453.0046200000006</c:v>
                </c:pt>
                <c:pt idx="1">
                  <c:v>6626.6902091585271</c:v>
                </c:pt>
                <c:pt idx="2">
                  <c:v>6093.252019423403</c:v>
                </c:pt>
                <c:pt idx="3">
                  <c:v>8174.6591425853767</c:v>
                </c:pt>
                <c:pt idx="4">
                  <c:v>9595.1525642598299</c:v>
                </c:pt>
                <c:pt idx="5">
                  <c:v>10767.807775533474</c:v>
                </c:pt>
                <c:pt idx="6">
                  <c:v>11067.509336005638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3"/>
          <c:order val="3"/>
          <c:tx>
            <c:strRef>
              <c:f>'G103'!$A$7</c:f>
              <c:strCache>
                <c:ptCount val="1"/>
                <c:pt idx="0">
                  <c:v>Teplo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'G103'!$B$3:$I$3</c15:sqref>
                  </c15:fullRef>
                </c:ext>
              </c:extLst>
              <c:f>('G103'!$B$3,'G103'!$D$3:$I$3)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'G103'!$B$7:$I$7</c15:sqref>
                  </c15:fullRef>
                </c:ext>
              </c:extLst>
              <c:f>('G103'!$B$7,'G103'!$D$7:$I$7)</c:f>
              <c:numCache>
                <c:formatCode>#,##0</c:formatCode>
                <c:ptCount val="7"/>
                <c:pt idx="0">
                  <c:v>4698.0547999999999</c:v>
                </c:pt>
                <c:pt idx="1">
                  <c:v>4343.1529228354821</c:v>
                </c:pt>
                <c:pt idx="2">
                  <c:v>3629.0312566701332</c:v>
                </c:pt>
                <c:pt idx="3">
                  <c:v>1926.3008367972366</c:v>
                </c:pt>
                <c:pt idx="4">
                  <c:v>915.36040028857656</c:v>
                </c:pt>
                <c:pt idx="5">
                  <c:v>694.09457033910815</c:v>
                </c:pt>
                <c:pt idx="6">
                  <c:v>409.23040344742412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4"/>
          <c:order val="4"/>
          <c:tx>
            <c:strRef>
              <c:f>'G103'!$A$8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'G103'!$B$3:$I$3</c15:sqref>
                  </c15:fullRef>
                </c:ext>
              </c:extLst>
              <c:f>('G103'!$B$3,'G103'!$D$3:$I$3)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'G103'!$B$8:$I$8</c15:sqref>
                  </c15:fullRef>
                </c:ext>
              </c:extLst>
              <c:f>('G103'!$B$8,'G103'!$D$8:$I$8)</c:f>
              <c:numCache>
                <c:formatCode>#,##0</c:formatCode>
                <c:ptCount val="7"/>
                <c:pt idx="0">
                  <c:v>331.31543999999997</c:v>
                </c:pt>
                <c:pt idx="1">
                  <c:v>185.04139424221307</c:v>
                </c:pt>
                <c:pt idx="2">
                  <c:v>36.909140214421832</c:v>
                </c:pt>
                <c:pt idx="3">
                  <c:v>8.5333077633891321</c:v>
                </c:pt>
                <c:pt idx="4">
                  <c:v>2.4360967735017915</c:v>
                </c:pt>
                <c:pt idx="5">
                  <c:v>0.92856759948800294</c:v>
                </c:pt>
                <c:pt idx="6">
                  <c:v>0.17959933038667547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A-4DB9-84BD-9585C51D569A}"/>
            </c:ext>
          </c:extLst>
        </c:ser>
        <c:ser>
          <c:idx val="6"/>
          <c:order val="5"/>
          <c:tx>
            <c:strRef>
              <c:f>'G103'!$A$9</c:f>
              <c:strCache>
                <c:ptCount val="1"/>
                <c:pt idx="0">
                  <c:v>Slnečná energia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'G103'!$B$3:$I$3</c15:sqref>
                  </c15:fullRef>
                </c:ext>
              </c:extLst>
              <c:f>('G103'!$B$3,'G103'!$D$3:$I$3)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'G103'!$B$9:$I$9</c15:sqref>
                  </c15:fullRef>
                </c:ext>
              </c:extLst>
              <c:f>('G103'!$B$9,'G103'!$D$9:$I$9)</c:f>
              <c:numCache>
                <c:formatCode>#,##0</c:formatCode>
                <c:ptCount val="7"/>
                <c:pt idx="0">
                  <c:v>79.444530000000015</c:v>
                </c:pt>
                <c:pt idx="1">
                  <c:v>103.85372221959608</c:v>
                </c:pt>
                <c:pt idx="2">
                  <c:v>136.75518914484772</c:v>
                </c:pt>
                <c:pt idx="3">
                  <c:v>193.40370441489412</c:v>
                </c:pt>
                <c:pt idx="4">
                  <c:v>247.25739631018766</c:v>
                </c:pt>
                <c:pt idx="5">
                  <c:v>271.02201318297159</c:v>
                </c:pt>
                <c:pt idx="6">
                  <c:v>274.2866728804961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AA-4DB9-84BD-9585C51D569A}"/>
            </c:ext>
          </c:extLst>
        </c:ser>
        <c:ser>
          <c:idx val="5"/>
          <c:order val="6"/>
          <c:tx>
            <c:strRef>
              <c:f>'G103'!$A$10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'G103'!$B$3:$I$3</c15:sqref>
                  </c15:fullRef>
                </c:ext>
              </c:extLst>
              <c:f>('G103'!$B$3,'G103'!$D$3:$I$3)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'G103'!$B$10:$I$10</c15:sqref>
                  </c15:fullRef>
                </c:ext>
              </c:extLst>
              <c:f>('G103'!$B$10,'G103'!$D$10:$I$10)</c:f>
              <c:numCache>
                <c:formatCode>#,##0</c:formatCode>
                <c:ptCount val="7"/>
                <c:pt idx="0">
                  <c:v>76.664960000000008</c:v>
                </c:pt>
                <c:pt idx="1">
                  <c:v>84.806461438351448</c:v>
                </c:pt>
                <c:pt idx="2">
                  <c:v>90.071344076725325</c:v>
                </c:pt>
                <c:pt idx="3">
                  <c:v>93.039448834944722</c:v>
                </c:pt>
                <c:pt idx="4">
                  <c:v>39.725752500134718</c:v>
                </c:pt>
                <c:pt idx="5">
                  <c:v>17.585031285122049</c:v>
                </c:pt>
                <c:pt idx="6">
                  <c:v>6.6963438698551876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AA-4DB9-84BD-9585C51D569A}"/>
            </c:ext>
          </c:extLst>
        </c:ser>
        <c:ser>
          <c:idx val="7"/>
          <c:order val="7"/>
          <c:tx>
            <c:strRef>
              <c:f>'G103'!$A$11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'G103'!$B$3:$I$3</c15:sqref>
                  </c15:fullRef>
                </c:ext>
              </c:extLst>
              <c:f>('G103'!$B$3,'G103'!$D$3:$I$3)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'G103'!$B$11:$I$11</c15:sqref>
                  </c15:fullRef>
                </c:ext>
              </c:extLst>
              <c:f>('G103'!$B$11,'G103'!$D$11:$I$11)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-2.8421709430404007E-14</c:v>
                </c:pt>
                <c:pt idx="5">
                  <c:v>0</c:v>
                </c:pt>
                <c:pt idx="6">
                  <c:v>-2.2453150450019166E-12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1-498D-BEA8-79B7FBC32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48219497956805"/>
          <c:w val="1"/>
          <c:h val="0.23151780502043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'G104'!$A$4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'G104'!$B$3:$H$3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'G104'!$B$4:$H$4</c:f>
              <c:numCache>
                <c:formatCode>General</c:formatCode>
                <c:ptCount val="7"/>
                <c:pt idx="0">
                  <c:v>2.593519620467132</c:v>
                </c:pt>
                <c:pt idx="1">
                  <c:v>2.6931781933411072</c:v>
                </c:pt>
                <c:pt idx="2">
                  <c:v>2.5038510423537819</c:v>
                </c:pt>
                <c:pt idx="3">
                  <c:v>2.0310225816144971</c:v>
                </c:pt>
                <c:pt idx="4">
                  <c:v>1.7720545334967763</c:v>
                </c:pt>
                <c:pt idx="5">
                  <c:v>1.5229418108741264</c:v>
                </c:pt>
                <c:pt idx="6">
                  <c:v>1.2352137445894411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'G104'!$A$5</c:f>
              <c:strCache>
                <c:ptCount val="1"/>
                <c:pt idx="0">
                  <c:v>Ohrev vody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'G104'!$B$3:$H$3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'G104'!$B$5:$H$5</c:f>
              <c:numCache>
                <c:formatCode>General</c:formatCode>
                <c:ptCount val="7"/>
                <c:pt idx="0">
                  <c:v>0.24312468529776399</c:v>
                </c:pt>
                <c:pt idx="1">
                  <c:v>0.28278627389974065</c:v>
                </c:pt>
                <c:pt idx="2">
                  <c:v>0.27708912724549739</c:v>
                </c:pt>
                <c:pt idx="3">
                  <c:v>0.25231117722102508</c:v>
                </c:pt>
                <c:pt idx="4">
                  <c:v>0.24037046971453907</c:v>
                </c:pt>
                <c:pt idx="5">
                  <c:v>0.23221432929930647</c:v>
                </c:pt>
                <c:pt idx="6">
                  <c:v>0.21764314660314651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'G104'!$A$6</c:f>
              <c:strCache>
                <c:ptCount val="1"/>
                <c:pt idx="0">
                  <c:v>Varenie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'G104'!$B$3:$H$3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'G104'!$B$6:$H$6</c:f>
              <c:numCache>
                <c:formatCode>General</c:formatCode>
                <c:ptCount val="7"/>
                <c:pt idx="0">
                  <c:v>0.13968884939184445</c:v>
                </c:pt>
                <c:pt idx="1">
                  <c:v>0.15140017249494059</c:v>
                </c:pt>
                <c:pt idx="2">
                  <c:v>0.15828881418268437</c:v>
                </c:pt>
                <c:pt idx="3">
                  <c:v>0.16018555204790877</c:v>
                </c:pt>
                <c:pt idx="4">
                  <c:v>0.16454243271424537</c:v>
                </c:pt>
                <c:pt idx="5">
                  <c:v>0.17079027850211845</c:v>
                </c:pt>
                <c:pt idx="6">
                  <c:v>0.17252162399566942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39584207188919E-2"/>
          <c:y val="5.0925925925925923E-2"/>
          <c:w val="0.86969189540236058"/>
          <c:h val="0.61962235537801447"/>
        </c:manualLayout>
      </c:layout>
      <c:areaChart>
        <c:grouping val="standard"/>
        <c:varyColors val="0"/>
        <c:ser>
          <c:idx val="0"/>
          <c:order val="0"/>
          <c:tx>
            <c:strRef>
              <c:f>'G11'!$A$11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'G11'!$B$11:$BJ$11</c:f>
              <c:numCache>
                <c:formatCode>#,##0.00</c:formatCode>
                <c:ptCount val="61"/>
                <c:pt idx="0">
                  <c:v>-8892.5278849254173</c:v>
                </c:pt>
                <c:pt idx="1">
                  <c:v>-9719.5770666981825</c:v>
                </c:pt>
                <c:pt idx="2">
                  <c:v>-10348.907326078521</c:v>
                </c:pt>
                <c:pt idx="3">
                  <c:v>-10138.099314041307</c:v>
                </c:pt>
                <c:pt idx="4">
                  <c:v>-9577.923514968883</c:v>
                </c:pt>
                <c:pt idx="5">
                  <c:v>-9030.4261702514959</c:v>
                </c:pt>
                <c:pt idx="6">
                  <c:v>-8939.2118332691734</c:v>
                </c:pt>
                <c:pt idx="7">
                  <c:v>-8727.3035539505672</c:v>
                </c:pt>
                <c:pt idx="8">
                  <c:v>-9793.7377828440913</c:v>
                </c:pt>
                <c:pt idx="9">
                  <c:v>-8953.3423791782134</c:v>
                </c:pt>
                <c:pt idx="10">
                  <c:v>-8922.5339352460633</c:v>
                </c:pt>
                <c:pt idx="11">
                  <c:v>-8243.5162680249123</c:v>
                </c:pt>
                <c:pt idx="12">
                  <c:v>-8721.8218795186967</c:v>
                </c:pt>
                <c:pt idx="13">
                  <c:v>-8146.4547541259381</c:v>
                </c:pt>
                <c:pt idx="14">
                  <c:v>-8154.3818055496113</c:v>
                </c:pt>
                <c:pt idx="15">
                  <c:v>-4264.7737827130768</c:v>
                </c:pt>
                <c:pt idx="16">
                  <c:v>-7358.4140025533379</c:v>
                </c:pt>
                <c:pt idx="17">
                  <c:v>-6911.611073838013</c:v>
                </c:pt>
                <c:pt idx="18">
                  <c:v>-5818.2377462185414</c:v>
                </c:pt>
                <c:pt idx="19">
                  <c:v>-5589.242736778484</c:v>
                </c:pt>
                <c:pt idx="20">
                  <c:v>-4704.3643991814633</c:v>
                </c:pt>
                <c:pt idx="21">
                  <c:v>-5066.3288458303778</c:v>
                </c:pt>
                <c:pt idx="22">
                  <c:v>-6167.0202987603388</c:v>
                </c:pt>
                <c:pt idx="23">
                  <c:v>-6937.1106211671795</c:v>
                </c:pt>
                <c:pt idx="24">
                  <c:v>-4755.3555286207984</c:v>
                </c:pt>
                <c:pt idx="25">
                  <c:v>-5234.265588149683</c:v>
                </c:pt>
                <c:pt idx="26">
                  <c:v>-5312.7016007775846</c:v>
                </c:pt>
                <c:pt idx="27">
                  <c:v>-5204.2481043815505</c:v>
                </c:pt>
                <c:pt idx="28">
                  <c:v>-4231.3099344017246</c:v>
                </c:pt>
                <c:pt idx="29">
                  <c:v>-4994.4712216210901</c:v>
                </c:pt>
                <c:pt idx="30">
                  <c:v>-7178.9821819528743</c:v>
                </c:pt>
                <c:pt idx="31">
                  <c:v>-7211.4151304160614</c:v>
                </c:pt>
                <c:pt idx="32">
                  <c:v>-7225.740884526539</c:v>
                </c:pt>
                <c:pt idx="33" formatCode="General">
                  <c:v>-6380.0363645426605</c:v>
                </c:pt>
                <c:pt idx="34" formatCode="General">
                  <c:v>-5534.331844558782</c:v>
                </c:pt>
                <c:pt idx="35">
                  <c:v>-4688.6273245749035</c:v>
                </c:pt>
                <c:pt idx="36" formatCode="General">
                  <c:v>-4570.7049675673707</c:v>
                </c:pt>
                <c:pt idx="37" formatCode="General">
                  <c:v>-4452.7826105598378</c:v>
                </c:pt>
                <c:pt idx="38" formatCode="General">
                  <c:v>-4334.8602535523041</c:v>
                </c:pt>
                <c:pt idx="39" formatCode="General">
                  <c:v>-4216.9378965447713</c:v>
                </c:pt>
                <c:pt idx="40">
                  <c:v>-4099.0155395372385</c:v>
                </c:pt>
                <c:pt idx="41" formatCode="General">
                  <c:v>-3999.3476513137143</c:v>
                </c:pt>
                <c:pt idx="42" formatCode="General">
                  <c:v>-3899.6797630901897</c:v>
                </c:pt>
                <c:pt idx="43" formatCode="General">
                  <c:v>-3800.0118748666655</c:v>
                </c:pt>
                <c:pt idx="44" formatCode="General">
                  <c:v>-3700.3439866431413</c:v>
                </c:pt>
                <c:pt idx="45">
                  <c:v>-3600.6760984196167</c:v>
                </c:pt>
                <c:pt idx="46" formatCode="General">
                  <c:v>-3588.3805669988506</c:v>
                </c:pt>
                <c:pt idx="47" formatCode="General">
                  <c:v>-3576.085035578084</c:v>
                </c:pt>
                <c:pt idx="48" formatCode="General">
                  <c:v>-3563.7895041573174</c:v>
                </c:pt>
                <c:pt idx="49" formatCode="General">
                  <c:v>-3551.4939727365513</c:v>
                </c:pt>
                <c:pt idx="50">
                  <c:v>-3539.1984413157847</c:v>
                </c:pt>
                <c:pt idx="51" formatCode="General">
                  <c:v>-3733.7291150484903</c:v>
                </c:pt>
                <c:pt idx="52" formatCode="General">
                  <c:v>-3928.2597887811953</c:v>
                </c:pt>
                <c:pt idx="53" formatCode="General">
                  <c:v>-4122.7904625139008</c:v>
                </c:pt>
                <c:pt idx="54" formatCode="General">
                  <c:v>-4317.3211362466063</c:v>
                </c:pt>
                <c:pt idx="55">
                  <c:v>-4511.8518099793118</c:v>
                </c:pt>
                <c:pt idx="56" formatCode="General">
                  <c:v>-4929.7168374136327</c:v>
                </c:pt>
                <c:pt idx="57" formatCode="General">
                  <c:v>-5459.5696019203315</c:v>
                </c:pt>
                <c:pt idx="58" formatCode="General">
                  <c:v>-5989.4223664270294</c:v>
                </c:pt>
                <c:pt idx="59" formatCode="General">
                  <c:v>-6519.2751309337273</c:v>
                </c:pt>
                <c:pt idx="60">
                  <c:v>-7049.1278954404261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4-46B2-93A8-799BD0A673B1}"/>
            </c:ext>
          </c:extLst>
        </c:ser>
        <c:ser>
          <c:idx val="1"/>
          <c:order val="1"/>
          <c:tx>
            <c:strRef>
              <c:f>'G11'!$A$10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'G11'!$B$10:$BJ$10</c:f>
              <c:numCache>
                <c:formatCode>0.00</c:formatCode>
                <c:ptCount val="61"/>
                <c:pt idx="0">
                  <c:v>73367.554419059685</c:v>
                </c:pt>
                <c:pt idx="1">
                  <c:v>64113.275026127048</c:v>
                </c:pt>
                <c:pt idx="2">
                  <c:v>58682.585876668141</c:v>
                </c:pt>
                <c:pt idx="3">
                  <c:v>55098.132536904413</c:v>
                </c:pt>
                <c:pt idx="4">
                  <c:v>52582.405611387134</c:v>
                </c:pt>
                <c:pt idx="5">
                  <c:v>53097.986028216867</c:v>
                </c:pt>
                <c:pt idx="6">
                  <c:v>52952.35922023109</c:v>
                </c:pt>
                <c:pt idx="7">
                  <c:v>52747.072715794588</c:v>
                </c:pt>
                <c:pt idx="8">
                  <c:v>52014.270218203455</c:v>
                </c:pt>
                <c:pt idx="9">
                  <c:v>50761.75977921304</c:v>
                </c:pt>
                <c:pt idx="10">
                  <c:v>48838.637088671458</c:v>
                </c:pt>
                <c:pt idx="11">
                  <c:v>51068.49434128945</c:v>
                </c:pt>
                <c:pt idx="12">
                  <c:v>49794.419382173481</c:v>
                </c:pt>
                <c:pt idx="13">
                  <c:v>50028.554610903484</c:v>
                </c:pt>
                <c:pt idx="14">
                  <c:v>50647.910287704093</c:v>
                </c:pt>
                <c:pt idx="15">
                  <c:v>50615.548256895578</c:v>
                </c:pt>
                <c:pt idx="16">
                  <c:v>50635.227504165479</c:v>
                </c:pt>
                <c:pt idx="17">
                  <c:v>48831.190049830657</c:v>
                </c:pt>
                <c:pt idx="18">
                  <c:v>49306.759903804224</c:v>
                </c:pt>
                <c:pt idx="19">
                  <c:v>45087.153734910622</c:v>
                </c:pt>
                <c:pt idx="20">
                  <c:v>45839.555638262711</c:v>
                </c:pt>
                <c:pt idx="21">
                  <c:v>44754.808630475294</c:v>
                </c:pt>
                <c:pt idx="22">
                  <c:v>42396.044531591186</c:v>
                </c:pt>
                <c:pt idx="23">
                  <c:v>42073.425411939475</c:v>
                </c:pt>
                <c:pt idx="24">
                  <c:v>40053.932390384529</c:v>
                </c:pt>
                <c:pt idx="25">
                  <c:v>40786.155858190723</c:v>
                </c:pt>
                <c:pt idx="26">
                  <c:v>41226.186467671418</c:v>
                </c:pt>
                <c:pt idx="27">
                  <c:v>42354.41366196434</c:v>
                </c:pt>
                <c:pt idx="28">
                  <c:v>42165.811691329982</c:v>
                </c:pt>
                <c:pt idx="29">
                  <c:v>39865.325782068845</c:v>
                </c:pt>
                <c:pt idx="30">
                  <c:v>37131.015548725409</c:v>
                </c:pt>
                <c:pt idx="31">
                  <c:v>41162.467972247214</c:v>
                </c:pt>
                <c:pt idx="32">
                  <c:v>37012.711722809159</c:v>
                </c:pt>
                <c:pt idx="33" formatCode="General">
                  <c:v>37036.698112755032</c:v>
                </c:pt>
                <c:pt idx="34" formatCode="General">
                  <c:v>37060.684502700904</c:v>
                </c:pt>
                <c:pt idx="35">
                  <c:v>37084.670892646784</c:v>
                </c:pt>
                <c:pt idx="36" formatCode="General">
                  <c:v>34940.534083569873</c:v>
                </c:pt>
                <c:pt idx="37" formatCode="General">
                  <c:v>32796.397274492963</c:v>
                </c:pt>
                <c:pt idx="38" formatCode="General">
                  <c:v>30652.260465416046</c:v>
                </c:pt>
                <c:pt idx="39" formatCode="General">
                  <c:v>28508.123656339136</c:v>
                </c:pt>
                <c:pt idx="40">
                  <c:v>26363.986847262222</c:v>
                </c:pt>
                <c:pt idx="41" formatCode="General">
                  <c:v>24709.123669258352</c:v>
                </c:pt>
                <c:pt idx="42" formatCode="General">
                  <c:v>23054.260491254485</c:v>
                </c:pt>
                <c:pt idx="43" formatCode="General">
                  <c:v>21399.397313250614</c:v>
                </c:pt>
                <c:pt idx="44" formatCode="General">
                  <c:v>19744.534135246744</c:v>
                </c:pt>
                <c:pt idx="45">
                  <c:v>18089.670957242874</c:v>
                </c:pt>
                <c:pt idx="46" formatCode="General">
                  <c:v>16987.468848543198</c:v>
                </c:pt>
                <c:pt idx="47" formatCode="General">
                  <c:v>15885.266739843522</c:v>
                </c:pt>
                <c:pt idx="48" formatCode="General">
                  <c:v>14783.064631143847</c:v>
                </c:pt>
                <c:pt idx="49" formatCode="General">
                  <c:v>13680.862522444175</c:v>
                </c:pt>
                <c:pt idx="50">
                  <c:v>12578.660413744497</c:v>
                </c:pt>
                <c:pt idx="51" formatCode="General">
                  <c:v>11508.63310261583</c:v>
                </c:pt>
                <c:pt idx="52" formatCode="General">
                  <c:v>10438.605791487156</c:v>
                </c:pt>
                <c:pt idx="53" formatCode="General">
                  <c:v>9368.5784803584866</c:v>
                </c:pt>
                <c:pt idx="54" formatCode="General">
                  <c:v>8298.5511692298187</c:v>
                </c:pt>
                <c:pt idx="55">
                  <c:v>7228.5238581011472</c:v>
                </c:pt>
                <c:pt idx="56">
                  <c:v>6448.7760312292876</c:v>
                </c:pt>
                <c:pt idx="57">
                  <c:v>5781.0159414298068</c:v>
                </c:pt>
                <c:pt idx="58">
                  <c:v>5113.2558516303279</c:v>
                </c:pt>
                <c:pt idx="59">
                  <c:v>4445.4957618308481</c:v>
                </c:pt>
                <c:pt idx="60">
                  <c:v>3777.7356720313674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4-46B2-93A8-799BD0A673B1}"/>
            </c:ext>
          </c:extLst>
        </c:ser>
        <c:ser>
          <c:idx val="2"/>
          <c:order val="2"/>
          <c:tx>
            <c:strRef>
              <c:f>'G11'!$A$9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'G11'!$B$9:$BJ$9</c:f>
              <c:numCache>
                <c:formatCode>0.00</c:formatCode>
                <c:ptCount val="61"/>
                <c:pt idx="0">
                  <c:v>70121.221842323532</c:v>
                </c:pt>
                <c:pt idx="1">
                  <c:v>60992.57500384115</c:v>
                </c:pt>
                <c:pt idx="2">
                  <c:v>55662.181451441669</c:v>
                </c:pt>
                <c:pt idx="3">
                  <c:v>52209.799245985472</c:v>
                </c:pt>
                <c:pt idx="4">
                  <c:v>49769.435149792844</c:v>
                </c:pt>
                <c:pt idx="5">
                  <c:v>50298.35916817472</c:v>
                </c:pt>
                <c:pt idx="6">
                  <c:v>50209.267274940568</c:v>
                </c:pt>
                <c:pt idx="7">
                  <c:v>50161.275277565932</c:v>
                </c:pt>
                <c:pt idx="8">
                  <c:v>49394.152603482064</c:v>
                </c:pt>
                <c:pt idx="9">
                  <c:v>48246.030657796779</c:v>
                </c:pt>
                <c:pt idx="10">
                  <c:v>46573.718558883287</c:v>
                </c:pt>
                <c:pt idx="11">
                  <c:v>48948.047663792109</c:v>
                </c:pt>
                <c:pt idx="12">
                  <c:v>47734.406943690119</c:v>
                </c:pt>
                <c:pt idx="13">
                  <c:v>48086.910699647284</c:v>
                </c:pt>
                <c:pt idx="14">
                  <c:v>48720.469119174428</c:v>
                </c:pt>
                <c:pt idx="15">
                  <c:v>48842.074047123169</c:v>
                </c:pt>
                <c:pt idx="16">
                  <c:v>48724.065541547345</c:v>
                </c:pt>
                <c:pt idx="17">
                  <c:v>47048.895148030431</c:v>
                </c:pt>
                <c:pt idx="18">
                  <c:v>47510.039287717402</c:v>
                </c:pt>
                <c:pt idx="19">
                  <c:v>43434.068997262439</c:v>
                </c:pt>
                <c:pt idx="20">
                  <c:v>44429.55306912239</c:v>
                </c:pt>
                <c:pt idx="21">
                  <c:v>43374.191708841041</c:v>
                </c:pt>
                <c:pt idx="22">
                  <c:v>41260.48604146202</c:v>
                </c:pt>
                <c:pt idx="23">
                  <c:v>40937.225152272971</c:v>
                </c:pt>
                <c:pt idx="24">
                  <c:v>38976.484928835162</c:v>
                </c:pt>
                <c:pt idx="25">
                  <c:v>39837.736384207179</c:v>
                </c:pt>
                <c:pt idx="26">
                  <c:v>40286.131673654105</c:v>
                </c:pt>
                <c:pt idx="27">
                  <c:v>41443.839559291198</c:v>
                </c:pt>
                <c:pt idx="28">
                  <c:v>41317.727396770926</c:v>
                </c:pt>
                <c:pt idx="29">
                  <c:v>39006.712677175507</c:v>
                </c:pt>
                <c:pt idx="30">
                  <c:v>36345.885750501337</c:v>
                </c:pt>
                <c:pt idx="31">
                  <c:v>40363.781309059814</c:v>
                </c:pt>
                <c:pt idx="32">
                  <c:v>36338.226830246749</c:v>
                </c:pt>
                <c:pt idx="33" formatCode="General">
                  <c:v>36383.39499362756</c:v>
                </c:pt>
                <c:pt idx="34" formatCode="General">
                  <c:v>36428.563157008379</c:v>
                </c:pt>
                <c:pt idx="35">
                  <c:v>36473.731320389197</c:v>
                </c:pt>
                <c:pt idx="36" formatCode="General">
                  <c:v>34351.589003135719</c:v>
                </c:pt>
                <c:pt idx="37" formatCode="General">
                  <c:v>32229.446685882234</c:v>
                </c:pt>
                <c:pt idx="38" formatCode="General">
                  <c:v>30107.304368628756</c:v>
                </c:pt>
                <c:pt idx="39" formatCode="General">
                  <c:v>27985.162051375275</c:v>
                </c:pt>
                <c:pt idx="40">
                  <c:v>25863.019734121794</c:v>
                </c:pt>
                <c:pt idx="41" formatCode="General">
                  <c:v>24236.026586385433</c:v>
                </c:pt>
                <c:pt idx="42" formatCode="General">
                  <c:v>22609.033438649069</c:v>
                </c:pt>
                <c:pt idx="43" formatCode="General">
                  <c:v>20982.040290912708</c:v>
                </c:pt>
                <c:pt idx="44" formatCode="General">
                  <c:v>19355.047143176347</c:v>
                </c:pt>
                <c:pt idx="45">
                  <c:v>17728.053995439983</c:v>
                </c:pt>
                <c:pt idx="46" formatCode="General">
                  <c:v>16648.159549513919</c:v>
                </c:pt>
                <c:pt idx="47" formatCode="General">
                  <c:v>15568.265103587852</c:v>
                </c:pt>
                <c:pt idx="48" formatCode="General">
                  <c:v>14488.370657661784</c:v>
                </c:pt>
                <c:pt idx="49" formatCode="General">
                  <c:v>13408.476211735719</c:v>
                </c:pt>
                <c:pt idx="50">
                  <c:v>12328.581765809651</c:v>
                </c:pt>
                <c:pt idx="51" formatCode="General">
                  <c:v>11275.909501522096</c:v>
                </c:pt>
                <c:pt idx="52" formatCode="General">
                  <c:v>10223.237237234538</c:v>
                </c:pt>
                <c:pt idx="53" formatCode="General">
                  <c:v>9170.5649729469806</c:v>
                </c:pt>
                <c:pt idx="54" formatCode="General">
                  <c:v>8117.8927086594249</c:v>
                </c:pt>
                <c:pt idx="55">
                  <c:v>7065.2204443718674</c:v>
                </c:pt>
                <c:pt idx="56">
                  <c:v>6298.8429521773242</c:v>
                </c:pt>
                <c:pt idx="57">
                  <c:v>5644.4531970551598</c:v>
                </c:pt>
                <c:pt idx="58">
                  <c:v>4990.0634419329963</c:v>
                </c:pt>
                <c:pt idx="59">
                  <c:v>4335.6736868108319</c:v>
                </c:pt>
                <c:pt idx="60">
                  <c:v>3681.2839316886671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94-46B2-93A8-799BD0A673B1}"/>
            </c:ext>
          </c:extLst>
        </c:ser>
        <c:ser>
          <c:idx val="3"/>
          <c:order val="3"/>
          <c:tx>
            <c:strRef>
              <c:f>'G11'!$A$8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'G11'!$B$8:$BJ$8</c:f>
              <c:numCache>
                <c:formatCode>0.00</c:formatCode>
                <c:ptCount val="61"/>
                <c:pt idx="0">
                  <c:v>68726.189571859984</c:v>
                </c:pt>
                <c:pt idx="1">
                  <c:v>59582.628528079673</c:v>
                </c:pt>
                <c:pt idx="2">
                  <c:v>54256.976586560857</c:v>
                </c:pt>
                <c:pt idx="3">
                  <c:v>50800.737776328031</c:v>
                </c:pt>
                <c:pt idx="4">
                  <c:v>48437.588481703504</c:v>
                </c:pt>
                <c:pt idx="5">
                  <c:v>48963.500308556177</c:v>
                </c:pt>
                <c:pt idx="6">
                  <c:v>48871.374517001233</c:v>
                </c:pt>
                <c:pt idx="7">
                  <c:v>48799.02678284821</c:v>
                </c:pt>
                <c:pt idx="8">
                  <c:v>48005.121611920906</c:v>
                </c:pt>
                <c:pt idx="9">
                  <c:v>46838.526716398352</c:v>
                </c:pt>
                <c:pt idx="10">
                  <c:v>45135.266810278183</c:v>
                </c:pt>
                <c:pt idx="11">
                  <c:v>47481.999593317923</c:v>
                </c:pt>
                <c:pt idx="12">
                  <c:v>46180.022538800564</c:v>
                </c:pt>
                <c:pt idx="13">
                  <c:v>46513.112758308933</c:v>
                </c:pt>
                <c:pt idx="14">
                  <c:v>47107.841255496722</c:v>
                </c:pt>
                <c:pt idx="15">
                  <c:v>47231.935096662106</c:v>
                </c:pt>
                <c:pt idx="16">
                  <c:v>47034.045884499646</c:v>
                </c:pt>
                <c:pt idx="17">
                  <c:v>45427.157116800925</c:v>
                </c:pt>
                <c:pt idx="18">
                  <c:v>45853.430966519823</c:v>
                </c:pt>
                <c:pt idx="19">
                  <c:v>41735.131866607655</c:v>
                </c:pt>
                <c:pt idx="20">
                  <c:v>42686.66590255656</c:v>
                </c:pt>
                <c:pt idx="21">
                  <c:v>41583.350779659602</c:v>
                </c:pt>
                <c:pt idx="22">
                  <c:v>39442.924345340733</c:v>
                </c:pt>
                <c:pt idx="23">
                  <c:v>39103.896704943683</c:v>
                </c:pt>
                <c:pt idx="24">
                  <c:v>37147.170532097836</c:v>
                </c:pt>
                <c:pt idx="25">
                  <c:v>37892.330792490604</c:v>
                </c:pt>
                <c:pt idx="26">
                  <c:v>38404.109875462498</c:v>
                </c:pt>
                <c:pt idx="27">
                  <c:v>39521.536140267643</c:v>
                </c:pt>
                <c:pt idx="28">
                  <c:v>39370.905078008116</c:v>
                </c:pt>
                <c:pt idx="29">
                  <c:v>37076.165441705707</c:v>
                </c:pt>
                <c:pt idx="30">
                  <c:v>34371.405814556376</c:v>
                </c:pt>
                <c:pt idx="31">
                  <c:v>38420.568191552178</c:v>
                </c:pt>
                <c:pt idx="32">
                  <c:v>34408.3062802766</c:v>
                </c:pt>
                <c:pt idx="33" formatCode="General">
                  <c:v>34453.226326706506</c:v>
                </c:pt>
                <c:pt idx="34" formatCode="General">
                  <c:v>34498.146373136413</c:v>
                </c:pt>
                <c:pt idx="35">
                  <c:v>34543.066419566319</c:v>
                </c:pt>
                <c:pt idx="36" formatCode="General">
                  <c:v>32642.09084919672</c:v>
                </c:pt>
                <c:pt idx="37" formatCode="General">
                  <c:v>30741.115278827117</c:v>
                </c:pt>
                <c:pt idx="38" formatCode="General">
                  <c:v>28840.139708457515</c:v>
                </c:pt>
                <c:pt idx="39" formatCode="General">
                  <c:v>26939.164138087915</c:v>
                </c:pt>
                <c:pt idx="40">
                  <c:v>25038.188567718313</c:v>
                </c:pt>
                <c:pt idx="41" formatCode="General">
                  <c:v>23443.827489655814</c:v>
                </c:pt>
                <c:pt idx="42" formatCode="General">
                  <c:v>21849.466411593312</c:v>
                </c:pt>
                <c:pt idx="43" formatCode="General">
                  <c:v>20255.105333530813</c:v>
                </c:pt>
                <c:pt idx="44" formatCode="General">
                  <c:v>18660.744255468315</c:v>
                </c:pt>
                <c:pt idx="45">
                  <c:v>17066.383177405813</c:v>
                </c:pt>
                <c:pt idx="46" formatCode="General">
                  <c:v>15992.632192951478</c:v>
                </c:pt>
                <c:pt idx="47" formatCode="General">
                  <c:v>14918.88120849714</c:v>
                </c:pt>
                <c:pt idx="48" formatCode="General">
                  <c:v>13845.130224042805</c:v>
                </c:pt>
                <c:pt idx="49" formatCode="General">
                  <c:v>12771.379239588467</c:v>
                </c:pt>
                <c:pt idx="50">
                  <c:v>11697.62825513413</c:v>
                </c:pt>
                <c:pt idx="51" formatCode="General">
                  <c:v>10657.499259864546</c:v>
                </c:pt>
                <c:pt idx="52" formatCode="General">
                  <c:v>9617.3702645949616</c:v>
                </c:pt>
                <c:pt idx="53" formatCode="General">
                  <c:v>8577.2412693253755</c:v>
                </c:pt>
                <c:pt idx="54" formatCode="General">
                  <c:v>7537.1122740557912</c:v>
                </c:pt>
                <c:pt idx="55">
                  <c:v>6496.9832787862069</c:v>
                </c:pt>
                <c:pt idx="56">
                  <c:v>5736.9763078815358</c:v>
                </c:pt>
                <c:pt idx="57">
                  <c:v>5088.9570740492436</c:v>
                </c:pt>
                <c:pt idx="58">
                  <c:v>4440.9378402169523</c:v>
                </c:pt>
                <c:pt idx="59">
                  <c:v>3792.9186063846601</c:v>
                </c:pt>
                <c:pt idx="60">
                  <c:v>3144.8993725523678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94-46B2-93A8-799BD0A673B1}"/>
            </c:ext>
          </c:extLst>
        </c:ser>
        <c:ser>
          <c:idx val="4"/>
          <c:order val="4"/>
          <c:tx>
            <c:strRef>
              <c:f>'G11'!$A$7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'G11'!$B$7:$BJ$7</c:f>
              <c:numCache>
                <c:formatCode>0.00</c:formatCode>
                <c:ptCount val="61"/>
                <c:pt idx="0">
                  <c:v>62958.50969368696</c:v>
                </c:pt>
                <c:pt idx="1">
                  <c:v>54446.278458287634</c:v>
                </c:pt>
                <c:pt idx="2">
                  <c:v>49942.144935765675</c:v>
                </c:pt>
                <c:pt idx="3">
                  <c:v>47157.821758709033</c:v>
                </c:pt>
                <c:pt idx="4">
                  <c:v>44983.041400315291</c:v>
                </c:pt>
                <c:pt idx="5">
                  <c:v>45454.033122628753</c:v>
                </c:pt>
                <c:pt idx="6">
                  <c:v>45480.066148152415</c:v>
                </c:pt>
                <c:pt idx="7">
                  <c:v>45500.565333097125</c:v>
                </c:pt>
                <c:pt idx="8">
                  <c:v>45064.785092301638</c:v>
                </c:pt>
                <c:pt idx="9">
                  <c:v>44032.150824609227</c:v>
                </c:pt>
                <c:pt idx="10">
                  <c:v>42403.56036102424</c:v>
                </c:pt>
                <c:pt idx="11">
                  <c:v>44643.17875442178</c:v>
                </c:pt>
                <c:pt idx="12">
                  <c:v>43348.356195439083</c:v>
                </c:pt>
                <c:pt idx="13">
                  <c:v>43850.10192026788</c:v>
                </c:pt>
                <c:pt idx="14">
                  <c:v>44597.905997125075</c:v>
                </c:pt>
                <c:pt idx="15">
                  <c:v>44697.276258029531</c:v>
                </c:pt>
                <c:pt idx="16">
                  <c:v>44723.363969715436</c:v>
                </c:pt>
                <c:pt idx="17">
                  <c:v>43079.495221061021</c:v>
                </c:pt>
                <c:pt idx="18">
                  <c:v>43434.691283394553</c:v>
                </c:pt>
                <c:pt idx="19">
                  <c:v>39521.403756992513</c:v>
                </c:pt>
                <c:pt idx="20">
                  <c:v>40286.150382362204</c:v>
                </c:pt>
                <c:pt idx="21">
                  <c:v>39410.564664750033</c:v>
                </c:pt>
                <c:pt idx="22">
                  <c:v>37310.012904437797</c:v>
                </c:pt>
                <c:pt idx="23">
                  <c:v>36858.41059368592</c:v>
                </c:pt>
                <c:pt idx="24">
                  <c:v>34792.465129353739</c:v>
                </c:pt>
                <c:pt idx="25">
                  <c:v>35763.308051285923</c:v>
                </c:pt>
                <c:pt idx="26">
                  <c:v>36144.843763640871</c:v>
                </c:pt>
                <c:pt idx="27">
                  <c:v>37390.199730435794</c:v>
                </c:pt>
                <c:pt idx="28">
                  <c:v>37266.739895035673</c:v>
                </c:pt>
                <c:pt idx="29">
                  <c:v>34936.033749664799</c:v>
                </c:pt>
                <c:pt idx="30">
                  <c:v>32203.336470934861</c:v>
                </c:pt>
                <c:pt idx="31">
                  <c:v>36387.495140297498</c:v>
                </c:pt>
                <c:pt idx="32">
                  <c:v>32473.879569851553</c:v>
                </c:pt>
                <c:pt idx="33" formatCode="General">
                  <c:v>32519.310620426695</c:v>
                </c:pt>
                <c:pt idx="34" formatCode="General">
                  <c:v>32564.741671001844</c:v>
                </c:pt>
                <c:pt idx="35">
                  <c:v>32610.17272157699</c:v>
                </c:pt>
                <c:pt idx="36" formatCode="General">
                  <c:v>30735.007438649925</c:v>
                </c:pt>
                <c:pt idx="37" formatCode="General">
                  <c:v>28859.842155722858</c:v>
                </c:pt>
                <c:pt idx="38" formatCode="General">
                  <c:v>26984.676872795797</c:v>
                </c:pt>
                <c:pt idx="39" formatCode="General">
                  <c:v>25109.511589868729</c:v>
                </c:pt>
                <c:pt idx="40">
                  <c:v>23234.346306941665</c:v>
                </c:pt>
                <c:pt idx="41" formatCode="General">
                  <c:v>21719.868885017506</c:v>
                </c:pt>
                <c:pt idx="42" formatCode="General">
                  <c:v>20205.391463093343</c:v>
                </c:pt>
                <c:pt idx="43" formatCode="General">
                  <c:v>18690.914041169181</c:v>
                </c:pt>
                <c:pt idx="44" formatCode="General">
                  <c:v>17176.436619245022</c:v>
                </c:pt>
                <c:pt idx="45">
                  <c:v>15661.959197320859</c:v>
                </c:pt>
                <c:pt idx="46" formatCode="General">
                  <c:v>14590.964694926584</c:v>
                </c:pt>
                <c:pt idx="47" formatCode="General">
                  <c:v>13519.970192532306</c:v>
                </c:pt>
                <c:pt idx="48" formatCode="General">
                  <c:v>12448.975690138031</c:v>
                </c:pt>
                <c:pt idx="49" formatCode="General">
                  <c:v>11377.981187743755</c:v>
                </c:pt>
                <c:pt idx="50">
                  <c:v>10306.986685349479</c:v>
                </c:pt>
                <c:pt idx="51" formatCode="General">
                  <c:v>9278.0805794964999</c:v>
                </c:pt>
                <c:pt idx="52" formatCode="General">
                  <c:v>8249.1744736435212</c:v>
                </c:pt>
                <c:pt idx="53" formatCode="General">
                  <c:v>7220.2683677905416</c:v>
                </c:pt>
                <c:pt idx="54" formatCode="General">
                  <c:v>6191.3622619375628</c:v>
                </c:pt>
                <c:pt idx="55">
                  <c:v>5162.4561560845832</c:v>
                </c:pt>
                <c:pt idx="56">
                  <c:v>4410.4824193785371</c:v>
                </c:pt>
                <c:pt idx="57">
                  <c:v>3770.4964197448694</c:v>
                </c:pt>
                <c:pt idx="58">
                  <c:v>3130.5104201112017</c:v>
                </c:pt>
                <c:pt idx="59">
                  <c:v>2490.524420477534</c:v>
                </c:pt>
                <c:pt idx="60">
                  <c:v>1850.5384208438659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94-46B2-93A8-799BD0A673B1}"/>
            </c:ext>
          </c:extLst>
        </c:ser>
        <c:ser>
          <c:idx val="6"/>
          <c:order val="5"/>
          <c:tx>
            <c:strRef>
              <c:f>'G11'!$A$6</c:f>
              <c:strCache>
                <c:ptCount val="1"/>
                <c:pt idx="0">
                  <c:v>Budovy</c:v>
                </c:pt>
              </c:strCache>
            </c:strRef>
          </c:tx>
          <c:spPr>
            <a:solidFill>
              <a:srgbClr val="28758C"/>
            </a:solidFill>
            <a:ln w="25400">
              <a:noFill/>
            </a:ln>
            <a:effectLst/>
          </c:spPr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'G11'!$B$6:$BJ$6</c:f>
              <c:numCache>
                <c:formatCode>0.00</c:formatCode>
                <c:ptCount val="61"/>
                <c:pt idx="0">
                  <c:v>56142.193323129686</c:v>
                </c:pt>
                <c:pt idx="1">
                  <c:v>48657.921709737129</c:v>
                </c:pt>
                <c:pt idx="2">
                  <c:v>44724.092667491816</c:v>
                </c:pt>
                <c:pt idx="3">
                  <c:v>42202.352457250781</c:v>
                </c:pt>
                <c:pt idx="4">
                  <c:v>40225.63756436047</c:v>
                </c:pt>
                <c:pt idx="5">
                  <c:v>39963.109959608904</c:v>
                </c:pt>
                <c:pt idx="6">
                  <c:v>39760.481073129071</c:v>
                </c:pt>
                <c:pt idx="7">
                  <c:v>39696.534039314029</c:v>
                </c:pt>
                <c:pt idx="8">
                  <c:v>38961.041025541264</c:v>
                </c:pt>
                <c:pt idx="9">
                  <c:v>38075.993055548344</c:v>
                </c:pt>
                <c:pt idx="10">
                  <c:v>36681.972528718907</c:v>
                </c:pt>
                <c:pt idx="11">
                  <c:v>38500.42569225972</c:v>
                </c:pt>
                <c:pt idx="12">
                  <c:v>37191.134528615985</c:v>
                </c:pt>
                <c:pt idx="13">
                  <c:v>37772.556820097059</c:v>
                </c:pt>
                <c:pt idx="14">
                  <c:v>37782.998514941362</c:v>
                </c:pt>
                <c:pt idx="15">
                  <c:v>37004.200754027486</c:v>
                </c:pt>
                <c:pt idx="16">
                  <c:v>37882.236530508766</c:v>
                </c:pt>
                <c:pt idx="17">
                  <c:v>35536.103069362092</c:v>
                </c:pt>
                <c:pt idx="18">
                  <c:v>35539.056616893569</c:v>
                </c:pt>
                <c:pt idx="19">
                  <c:v>32519.440797552095</c:v>
                </c:pt>
                <c:pt idx="20">
                  <c:v>32864.670698785325</c:v>
                </c:pt>
                <c:pt idx="21">
                  <c:v>32357.923543226738</c:v>
                </c:pt>
                <c:pt idx="22">
                  <c:v>30381.421228327217</c:v>
                </c:pt>
                <c:pt idx="23">
                  <c:v>29997.797220977078</c:v>
                </c:pt>
                <c:pt idx="24">
                  <c:v>28184.641541369983</c:v>
                </c:pt>
                <c:pt idx="25">
                  <c:v>28469.904016933411</c:v>
                </c:pt>
                <c:pt idx="26">
                  <c:v>28605.262292866893</c:v>
                </c:pt>
                <c:pt idx="27">
                  <c:v>29707.255061931879</c:v>
                </c:pt>
                <c:pt idx="28">
                  <c:v>29458.084158390648</c:v>
                </c:pt>
                <c:pt idx="29">
                  <c:v>26812.984653664731</c:v>
                </c:pt>
                <c:pt idx="30">
                  <c:v>25141.838352683888</c:v>
                </c:pt>
                <c:pt idx="31">
                  <c:v>28864.81216040855</c:v>
                </c:pt>
                <c:pt idx="32">
                  <c:v>24695.03203027854</c:v>
                </c:pt>
                <c:pt idx="33" formatCode="General">
                  <c:v>24628.813105825015</c:v>
                </c:pt>
                <c:pt idx="34" formatCode="General">
                  <c:v>24562.594181371489</c:v>
                </c:pt>
                <c:pt idx="35">
                  <c:v>24496.375256917967</c:v>
                </c:pt>
                <c:pt idx="36" formatCode="General">
                  <c:v>22779.46909550135</c:v>
                </c:pt>
                <c:pt idx="37" formatCode="General">
                  <c:v>21062.56293408473</c:v>
                </c:pt>
                <c:pt idx="38" formatCode="General">
                  <c:v>19345.65677266811</c:v>
                </c:pt>
                <c:pt idx="39" formatCode="General">
                  <c:v>17628.750611251493</c:v>
                </c:pt>
                <c:pt idx="40">
                  <c:v>15911.844449834873</c:v>
                </c:pt>
                <c:pt idx="41" formatCode="General">
                  <c:v>14867.577164790428</c:v>
                </c:pt>
                <c:pt idx="42" formatCode="General">
                  <c:v>13823.309879745981</c:v>
                </c:pt>
                <c:pt idx="43" formatCode="General">
                  <c:v>12779.042594701536</c:v>
                </c:pt>
                <c:pt idx="44" formatCode="General">
                  <c:v>11734.77530965709</c:v>
                </c:pt>
                <c:pt idx="45">
                  <c:v>10690.508024612645</c:v>
                </c:pt>
                <c:pt idx="46" formatCode="General">
                  <c:v>10069.230368703144</c:v>
                </c:pt>
                <c:pt idx="47" formatCode="General">
                  <c:v>9447.9527127936417</c:v>
                </c:pt>
                <c:pt idx="48" formatCode="General">
                  <c:v>8826.675056884138</c:v>
                </c:pt>
                <c:pt idx="49" formatCode="General">
                  <c:v>8205.397400974638</c:v>
                </c:pt>
                <c:pt idx="50">
                  <c:v>7584.1197450651352</c:v>
                </c:pt>
                <c:pt idx="51" formatCode="General">
                  <c:v>6867.1677568237192</c:v>
                </c:pt>
                <c:pt idx="52" formatCode="General">
                  <c:v>6150.2157685823013</c:v>
                </c:pt>
                <c:pt idx="53" formatCode="General">
                  <c:v>5433.2637803408852</c:v>
                </c:pt>
                <c:pt idx="54" formatCode="General">
                  <c:v>4716.3117920994682</c:v>
                </c:pt>
                <c:pt idx="55">
                  <c:v>3999.3598038580508</c:v>
                </c:pt>
                <c:pt idx="56">
                  <c:v>3409.3289527241709</c:v>
                </c:pt>
                <c:pt idx="57">
                  <c:v>2931.2858386626685</c:v>
                </c:pt>
                <c:pt idx="58">
                  <c:v>2453.2427246011666</c:v>
                </c:pt>
                <c:pt idx="59">
                  <c:v>1975.1996105396645</c:v>
                </c:pt>
                <c:pt idx="60">
                  <c:v>1497.1564964781624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94-46B2-93A8-799BD0A673B1}"/>
            </c:ext>
          </c:extLst>
        </c:ser>
        <c:ser>
          <c:idx val="7"/>
          <c:order val="6"/>
          <c:tx>
            <c:strRef>
              <c:f>'G11'!$A$5</c:f>
              <c:strCache>
                <c:ptCount val="1"/>
                <c:pt idx="0">
                  <c:v>Výroba elektriny a tepla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'G11'!$B$5:$BJ$5</c:f>
              <c:numCache>
                <c:formatCode>0.00</c:formatCode>
                <c:ptCount val="61"/>
                <c:pt idx="0">
                  <c:v>44598.974822167467</c:v>
                </c:pt>
                <c:pt idx="1">
                  <c:v>38091.812368015708</c:v>
                </c:pt>
                <c:pt idx="2">
                  <c:v>34606.769670135938</c:v>
                </c:pt>
                <c:pt idx="3">
                  <c:v>33691.285382473514</c:v>
                </c:pt>
                <c:pt idx="4">
                  <c:v>32492.124184467364</c:v>
                </c:pt>
                <c:pt idx="5">
                  <c:v>32755.050496233867</c:v>
                </c:pt>
                <c:pt idx="6">
                  <c:v>32698.248060802289</c:v>
                </c:pt>
                <c:pt idx="7">
                  <c:v>32227.493875415148</c:v>
                </c:pt>
                <c:pt idx="8">
                  <c:v>31705.921724773085</c:v>
                </c:pt>
                <c:pt idx="9">
                  <c:v>30959.770504005173</c:v>
                </c:pt>
                <c:pt idx="10">
                  <c:v>29968.376586322916</c:v>
                </c:pt>
                <c:pt idx="11">
                  <c:v>31321.632791227734</c:v>
                </c:pt>
                <c:pt idx="12">
                  <c:v>30450.139086475359</c:v>
                </c:pt>
                <c:pt idx="13">
                  <c:v>31464.122776805259</c:v>
                </c:pt>
                <c:pt idx="14">
                  <c:v>31716.215252014252</c:v>
                </c:pt>
                <c:pt idx="15">
                  <c:v>30286.829549156304</c:v>
                </c:pt>
                <c:pt idx="16">
                  <c:v>31212.303239350331</c:v>
                </c:pt>
                <c:pt idx="17">
                  <c:v>29439.673311411927</c:v>
                </c:pt>
                <c:pt idx="18">
                  <c:v>29196.36709648852</c:v>
                </c:pt>
                <c:pt idx="19">
                  <c:v>26150.092540031008</c:v>
                </c:pt>
                <c:pt idx="20">
                  <c:v>26153.766531042191</c:v>
                </c:pt>
                <c:pt idx="21">
                  <c:v>27068.844747338288</c:v>
                </c:pt>
                <c:pt idx="22">
                  <c:v>24829.075834083356</c:v>
                </c:pt>
                <c:pt idx="23">
                  <c:v>24170.12388186558</c:v>
                </c:pt>
                <c:pt idx="24">
                  <c:v>23363.959034766762</c:v>
                </c:pt>
                <c:pt idx="25">
                  <c:v>23536.064036970696</c:v>
                </c:pt>
                <c:pt idx="26">
                  <c:v>23619.257796658276</c:v>
                </c:pt>
                <c:pt idx="27">
                  <c:v>24301.005923355817</c:v>
                </c:pt>
                <c:pt idx="28">
                  <c:v>24594.309287642922</c:v>
                </c:pt>
                <c:pt idx="29">
                  <c:v>22056.118037362274</c:v>
                </c:pt>
                <c:pt idx="30">
                  <c:v>20479.717258766799</c:v>
                </c:pt>
                <c:pt idx="31">
                  <c:v>23546.954050666773</c:v>
                </c:pt>
                <c:pt idx="32">
                  <c:v>19866.552315277051</c:v>
                </c:pt>
                <c:pt idx="33" formatCode="General">
                  <c:v>19798.295760035318</c:v>
                </c:pt>
                <c:pt idx="34" formatCode="General">
                  <c:v>19730.039204793582</c:v>
                </c:pt>
                <c:pt idx="35">
                  <c:v>19661.782649551849</c:v>
                </c:pt>
                <c:pt idx="36" formatCode="General">
                  <c:v>18146.031579184488</c:v>
                </c:pt>
                <c:pt idx="37" formatCode="General">
                  <c:v>16630.280508817123</c:v>
                </c:pt>
                <c:pt idx="38" formatCode="General">
                  <c:v>15114.529438449757</c:v>
                </c:pt>
                <c:pt idx="39" formatCode="General">
                  <c:v>13598.778368082396</c:v>
                </c:pt>
                <c:pt idx="40">
                  <c:v>12083.027297715031</c:v>
                </c:pt>
                <c:pt idx="41" formatCode="General">
                  <c:v>11288.194772355666</c:v>
                </c:pt>
                <c:pt idx="42" formatCode="General">
                  <c:v>10493.362246996301</c:v>
                </c:pt>
                <c:pt idx="43" formatCode="General">
                  <c:v>9698.5297216369363</c:v>
                </c:pt>
                <c:pt idx="44" formatCode="General">
                  <c:v>8903.6971962775715</c:v>
                </c:pt>
                <c:pt idx="45">
                  <c:v>8108.8646709182049</c:v>
                </c:pt>
                <c:pt idx="46" formatCode="General">
                  <c:v>7757.262137964899</c:v>
                </c:pt>
                <c:pt idx="47" formatCode="General">
                  <c:v>7405.6596050115913</c:v>
                </c:pt>
                <c:pt idx="48" formatCode="General">
                  <c:v>7054.0570720582855</c:v>
                </c:pt>
                <c:pt idx="49" formatCode="General">
                  <c:v>6702.4545391049796</c:v>
                </c:pt>
                <c:pt idx="50">
                  <c:v>6350.8520061516729</c:v>
                </c:pt>
                <c:pt idx="51" formatCode="General">
                  <c:v>5770.7467956115115</c:v>
                </c:pt>
                <c:pt idx="52" formatCode="General">
                  <c:v>5190.6415850713493</c:v>
                </c:pt>
                <c:pt idx="53" formatCode="General">
                  <c:v>4610.5363745311879</c:v>
                </c:pt>
                <c:pt idx="54" formatCode="General">
                  <c:v>4030.4311639910266</c:v>
                </c:pt>
                <c:pt idx="55">
                  <c:v>3450.3259534508647</c:v>
                </c:pt>
                <c:pt idx="56">
                  <c:v>-128.40714076718953</c:v>
                </c:pt>
                <c:pt idx="57">
                  <c:v>-368.80201860675686</c:v>
                </c:pt>
                <c:pt idx="58">
                  <c:v>-609.19689644632399</c:v>
                </c:pt>
                <c:pt idx="59">
                  <c:v>-849.59177428589146</c:v>
                </c:pt>
                <c:pt idx="60">
                  <c:v>-1089.9866521254587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94-46B2-93A8-799BD0A673B1}"/>
            </c:ext>
          </c:extLst>
        </c:ser>
        <c:ser>
          <c:idx val="8"/>
          <c:order val="7"/>
          <c:tx>
            <c:strRef>
              <c:f>'G11'!$A$4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'G11'!$B$4:$BJ$4</c:f>
              <c:numCache>
                <c:formatCode>0.00</c:formatCode>
                <c:ptCount val="61"/>
                <c:pt idx="0">
                  <c:v>29840.010473718939</c:v>
                </c:pt>
                <c:pt idx="1">
                  <c:v>25629.482728050149</c:v>
                </c:pt>
                <c:pt idx="2">
                  <c:v>23734.781031737752</c:v>
                </c:pt>
                <c:pt idx="3">
                  <c:v>23983.962525228249</c:v>
                </c:pt>
                <c:pt idx="4">
                  <c:v>23819.872671758632</c:v>
                </c:pt>
                <c:pt idx="5">
                  <c:v>24351.266476343946</c:v>
                </c:pt>
                <c:pt idx="6">
                  <c:v>24338.901513300661</c:v>
                </c:pt>
                <c:pt idx="7">
                  <c:v>24001.144953584415</c:v>
                </c:pt>
                <c:pt idx="8">
                  <c:v>23466.140540803957</c:v>
                </c:pt>
                <c:pt idx="9">
                  <c:v>22528.397550707421</c:v>
                </c:pt>
                <c:pt idx="10">
                  <c:v>21043.700648906757</c:v>
                </c:pt>
                <c:pt idx="11">
                  <c:v>21405.292395701515</c:v>
                </c:pt>
                <c:pt idx="12">
                  <c:v>21239.230554676316</c:v>
                </c:pt>
                <c:pt idx="13">
                  <c:v>21742.911934275318</c:v>
                </c:pt>
                <c:pt idx="14">
                  <c:v>22091.565574072829</c:v>
                </c:pt>
                <c:pt idx="15">
                  <c:v>21609.251805027339</c:v>
                </c:pt>
                <c:pt idx="16">
                  <c:v>23176.289036590191</c:v>
                </c:pt>
                <c:pt idx="17">
                  <c:v>22069.947774902896</c:v>
                </c:pt>
                <c:pt idx="18">
                  <c:v>21752.990302363454</c:v>
                </c:pt>
                <c:pt idx="19">
                  <c:v>19622.693299470026</c:v>
                </c:pt>
                <c:pt idx="20">
                  <c:v>19886.080199865253</c:v>
                </c:pt>
                <c:pt idx="21">
                  <c:v>20636.844201862576</c:v>
                </c:pt>
                <c:pt idx="22">
                  <c:v>18686.099911622943</c:v>
                </c:pt>
                <c:pt idx="23">
                  <c:v>18480.905751839979</c:v>
                </c:pt>
                <c:pt idx="24">
                  <c:v>18628.51065403525</c:v>
                </c:pt>
                <c:pt idx="25">
                  <c:v>18566.908105341685</c:v>
                </c:pt>
                <c:pt idx="26">
                  <c:v>18771.766692678772</c:v>
                </c:pt>
                <c:pt idx="27">
                  <c:v>19378.732185018463</c:v>
                </c:pt>
                <c:pt idx="28">
                  <c:v>19836.381801351024</c:v>
                </c:pt>
                <c:pt idx="29">
                  <c:v>17586.4147050744</c:v>
                </c:pt>
                <c:pt idx="30">
                  <c:v>16519.610444654449</c:v>
                </c:pt>
                <c:pt idx="31">
                  <c:v>19164.24062470175</c:v>
                </c:pt>
                <c:pt idx="32">
                  <c:v>16543.39515878577</c:v>
                </c:pt>
                <c:pt idx="33" formatCode="General">
                  <c:v>16685.934730350797</c:v>
                </c:pt>
                <c:pt idx="34" formatCode="General">
                  <c:v>16828.47430191582</c:v>
                </c:pt>
                <c:pt idx="35">
                  <c:v>16971.013873480846</c:v>
                </c:pt>
                <c:pt idx="36" formatCode="General">
                  <c:v>15643.331443688377</c:v>
                </c:pt>
                <c:pt idx="37" formatCode="General">
                  <c:v>14315.649013895905</c:v>
                </c:pt>
                <c:pt idx="38" formatCode="General">
                  <c:v>12987.966584103437</c:v>
                </c:pt>
                <c:pt idx="39" formatCode="General">
                  <c:v>11660.284154310968</c:v>
                </c:pt>
                <c:pt idx="40">
                  <c:v>10332.601724518496</c:v>
                </c:pt>
                <c:pt idx="41" formatCode="General">
                  <c:v>9779.7579563737509</c:v>
                </c:pt>
                <c:pt idx="42" formatCode="General">
                  <c:v>9226.9141882290041</c:v>
                </c:pt>
                <c:pt idx="43" formatCode="General">
                  <c:v>8674.0704200842592</c:v>
                </c:pt>
                <c:pt idx="44" formatCode="General">
                  <c:v>8121.2266519395125</c:v>
                </c:pt>
                <c:pt idx="45">
                  <c:v>7568.3828837947667</c:v>
                </c:pt>
                <c:pt idx="46" formatCode="General">
                  <c:v>7227.9017748895812</c:v>
                </c:pt>
                <c:pt idx="47" formatCode="General">
                  <c:v>6887.4206659843949</c:v>
                </c:pt>
                <c:pt idx="48" formatCode="General">
                  <c:v>6546.9395570792103</c:v>
                </c:pt>
                <c:pt idx="49" formatCode="General">
                  <c:v>6206.4584481740249</c:v>
                </c:pt>
                <c:pt idx="50">
                  <c:v>5865.9773392688394</c:v>
                </c:pt>
                <c:pt idx="51" formatCode="General">
                  <c:v>5360.4495146907693</c:v>
                </c:pt>
                <c:pt idx="52" formatCode="General">
                  <c:v>4854.9216901126983</c:v>
                </c:pt>
                <c:pt idx="53" formatCode="General">
                  <c:v>4349.3938655346283</c:v>
                </c:pt>
                <c:pt idx="54" formatCode="General">
                  <c:v>3843.8660409565573</c:v>
                </c:pt>
                <c:pt idx="55">
                  <c:v>3338.3382163784868</c:v>
                </c:pt>
                <c:pt idx="56" formatCode="General">
                  <c:v>2943.9545379102751</c:v>
                </c:pt>
                <c:pt idx="57" formatCode="General">
                  <c:v>2549.570859442063</c:v>
                </c:pt>
                <c:pt idx="58" formatCode="General">
                  <c:v>2155.1871809738514</c:v>
                </c:pt>
                <c:pt idx="59" formatCode="General">
                  <c:v>1760.8035025056395</c:v>
                </c:pt>
                <c:pt idx="60">
                  <c:v>1366.4198240374276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94-46B2-93A8-799BD0A6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899856"/>
        <c:axId val="799903184"/>
      </c:areaChart>
      <c:lineChart>
        <c:grouping val="standard"/>
        <c:varyColors val="0"/>
        <c:ser>
          <c:idx val="10"/>
          <c:order val="8"/>
          <c:tx>
            <c:strRef>
              <c:f>'G11'!$A$13</c:f>
              <c:strCache>
                <c:ptCount val="1"/>
                <c:pt idx="0">
                  <c:v>Celkové emisie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'G11'!$B$13:$BJ$13</c:f>
              <c:numCache>
                <c:formatCode>0.00</c:formatCode>
                <c:ptCount val="61"/>
                <c:pt idx="0">
                  <c:v>64475.026534134267</c:v>
                </c:pt>
                <c:pt idx="1">
                  <c:v>54393.697959428864</c:v>
                </c:pt>
                <c:pt idx="2">
                  <c:v>48333.678550589619</c:v>
                </c:pt>
                <c:pt idx="3">
                  <c:v>44960.033222863109</c:v>
                </c:pt>
                <c:pt idx="4">
                  <c:v>43004.482096418251</c:v>
                </c:pt>
                <c:pt idx="5">
                  <c:v>44067.559857965374</c:v>
                </c:pt>
                <c:pt idx="6">
                  <c:v>44013.147386961915</c:v>
                </c:pt>
                <c:pt idx="7">
                  <c:v>44019.769161844022</c:v>
                </c:pt>
                <c:pt idx="8">
                  <c:v>42220.532435359361</c:v>
                </c:pt>
                <c:pt idx="9">
                  <c:v>41808.417400034828</c:v>
                </c:pt>
                <c:pt idx="10">
                  <c:v>39916.103153425393</c:v>
                </c:pt>
                <c:pt idx="11">
                  <c:v>42824.978073264538</c:v>
                </c:pt>
                <c:pt idx="12">
                  <c:v>41072.597502654782</c:v>
                </c:pt>
                <c:pt idx="13">
                  <c:v>41882.099856777546</c:v>
                </c:pt>
                <c:pt idx="14">
                  <c:v>42493.528482154485</c:v>
                </c:pt>
                <c:pt idx="15">
                  <c:v>46350.774474182501</c:v>
                </c:pt>
                <c:pt idx="16">
                  <c:v>43276.813501612138</c:v>
                </c:pt>
                <c:pt idx="17">
                  <c:v>41919.578975992641</c:v>
                </c:pt>
                <c:pt idx="18">
                  <c:v>43488.522157585685</c:v>
                </c:pt>
                <c:pt idx="19">
                  <c:v>39497.910998132138</c:v>
                </c:pt>
                <c:pt idx="20">
                  <c:v>41135.19123908125</c:v>
                </c:pt>
                <c:pt idx="21">
                  <c:v>39688.479784644915</c:v>
                </c:pt>
                <c:pt idx="22">
                  <c:v>36229.024232830845</c:v>
                </c:pt>
                <c:pt idx="23">
                  <c:v>35136.314790772296</c:v>
                </c:pt>
                <c:pt idx="24">
                  <c:v>35298.57686176373</c:v>
                </c:pt>
                <c:pt idx="25">
                  <c:v>35551.89027004104</c:v>
                </c:pt>
                <c:pt idx="26">
                  <c:v>35913.484866893836</c:v>
                </c:pt>
                <c:pt idx="27">
                  <c:v>37150.16555758279</c:v>
                </c:pt>
                <c:pt idx="28">
                  <c:v>37934.501756928257</c:v>
                </c:pt>
                <c:pt idx="29">
                  <c:v>34870.854560447755</c:v>
                </c:pt>
                <c:pt idx="30">
                  <c:v>29952.033366772535</c:v>
                </c:pt>
                <c:pt idx="31">
                  <c:v>33951.052841831151</c:v>
                </c:pt>
                <c:pt idx="32">
                  <c:v>29786.970838282621</c:v>
                </c:pt>
                <c:pt idx="33">
                  <c:v>30656.661748212369</c:v>
                </c:pt>
                <c:pt idx="34">
                  <c:v>31526.352658142121</c:v>
                </c:pt>
                <c:pt idx="35">
                  <c:v>32396.04356807188</c:v>
                </c:pt>
                <c:pt idx="36">
                  <c:v>30369.829116002504</c:v>
                </c:pt>
                <c:pt idx="37">
                  <c:v>28343.614663933127</c:v>
                </c:pt>
                <c:pt idx="38">
                  <c:v>26317.400211863744</c:v>
                </c:pt>
                <c:pt idx="39">
                  <c:v>24291.185759794364</c:v>
                </c:pt>
                <c:pt idx="40">
                  <c:v>22264.971307724983</c:v>
                </c:pt>
                <c:pt idx="41">
                  <c:v>20709.776017944638</c:v>
                </c:pt>
                <c:pt idx="42">
                  <c:v>19154.580728164296</c:v>
                </c:pt>
                <c:pt idx="43">
                  <c:v>17599.38543838395</c:v>
                </c:pt>
                <c:pt idx="44">
                  <c:v>16044.190148603602</c:v>
                </c:pt>
                <c:pt idx="45">
                  <c:v>14488.994858823256</c:v>
                </c:pt>
                <c:pt idx="46">
                  <c:v>13399.088281544347</c:v>
                </c:pt>
                <c:pt idx="47">
                  <c:v>12309.181704265438</c:v>
                </c:pt>
                <c:pt idx="48">
                  <c:v>11219.275126986529</c:v>
                </c:pt>
                <c:pt idx="49">
                  <c:v>10129.368549707624</c:v>
                </c:pt>
                <c:pt idx="50">
                  <c:v>9039.4619724287131</c:v>
                </c:pt>
                <c:pt idx="51">
                  <c:v>7774.9039875673388</c:v>
                </c:pt>
                <c:pt idx="52">
                  <c:v>6510.3460027059609</c:v>
                </c:pt>
                <c:pt idx="53">
                  <c:v>5245.7880178445857</c:v>
                </c:pt>
                <c:pt idx="54">
                  <c:v>3981.2300329832124</c:v>
                </c:pt>
                <c:pt idx="55">
                  <c:v>2716.6720481218354</c:v>
                </c:pt>
                <c:pt idx="56">
                  <c:v>1519.0591938156549</c:v>
                </c:pt>
                <c:pt idx="57">
                  <c:v>321.44633950947537</c:v>
                </c:pt>
                <c:pt idx="58">
                  <c:v>-876.16651479670145</c:v>
                </c:pt>
                <c:pt idx="59">
                  <c:v>-2073.7793691028792</c:v>
                </c:pt>
                <c:pt idx="60">
                  <c:v>-3271.3922234090587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94-46B2-93A8-799BD0A673B1}"/>
            </c:ext>
          </c:extLst>
        </c:ser>
        <c:ser>
          <c:idx val="9"/>
          <c:order val="9"/>
          <c:tx>
            <c:strRef>
              <c:f>'G11'!$A$12</c:f>
              <c:strCache>
                <c:ptCount val="1"/>
                <c:pt idx="0">
                  <c:v>Cieľ 2030 (−55 %)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805EBE"/>
              </a:solidFill>
              <a:ln w="9525">
                <a:solidFill>
                  <a:srgbClr val="805EBE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7381-43CA-8124-3450F7A3C5CB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7381-43CA-8124-3450F7A3C5C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7381-43CA-8124-3450F7A3C5CB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7381-43CA-8124-3450F7A3C5CB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7381-43CA-8124-3450F7A3C5CB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7381-43CA-8124-3450F7A3C5CB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7381-43CA-8124-3450F7A3C5CB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7381-43CA-8124-3450F7A3C5CB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7381-43CA-8124-3450F7A3C5CB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7381-43CA-8124-3450F7A3C5CB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7381-43CA-8124-3450F7A3C5CB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7381-43CA-8124-3450F7A3C5CB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7381-43CA-8124-3450F7A3C5CB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7381-43CA-8124-3450F7A3C5CB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7381-43CA-8124-3450F7A3C5CB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7381-43CA-8124-3450F7A3C5CB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7381-43CA-8124-3450F7A3C5CB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7381-43CA-8124-3450F7A3C5CB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7381-43CA-8124-3450F7A3C5CB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7381-43CA-8124-3450F7A3C5CB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7381-43CA-8124-3450F7A3C5CB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7381-43CA-8124-3450F7A3C5CB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7381-43CA-8124-3450F7A3C5CB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7381-43CA-8124-3450F7A3C5CB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7381-43CA-8124-3450F7A3C5CB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7381-43CA-8124-3450F7A3C5C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7381-43CA-8124-3450F7A3C5CB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7381-43CA-8124-3450F7A3C5CB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7381-43CA-8124-3450F7A3C5CB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7381-43CA-8124-3450F7A3C5CB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7381-43CA-8124-3450F7A3C5CB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7381-43CA-8124-3450F7A3C5CB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7381-43CA-8124-3450F7A3C5CB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7381-43CA-8124-3450F7A3C5CB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7381-43CA-8124-3450F7A3C5CB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7381-43CA-8124-3450F7A3C5CB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7381-43CA-8124-3450F7A3C5CB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7381-43CA-8124-3450F7A3C5CB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7381-43CA-8124-3450F7A3C5CB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7381-43CA-8124-3450F7A3C5CB}"/>
              </c:ext>
            </c:extLst>
          </c:dPt>
          <c:dPt>
            <c:idx val="4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7381-43CA-8124-3450F7A3C5CB}"/>
              </c:ext>
            </c:extLst>
          </c:dPt>
          <c:dPt>
            <c:idx val="4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7381-43CA-8124-3450F7A3C5CB}"/>
              </c:ext>
            </c:extLst>
          </c:dPt>
          <c:dPt>
            <c:idx val="4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7381-43CA-8124-3450F7A3C5CB}"/>
              </c:ext>
            </c:extLst>
          </c:dPt>
          <c:dPt>
            <c:idx val="4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7381-43CA-8124-3450F7A3C5CB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7381-43CA-8124-3450F7A3C5CB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7381-43CA-8124-3450F7A3C5CB}"/>
              </c:ext>
            </c:extLst>
          </c:dPt>
          <c:dPt>
            <c:idx val="4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7381-43CA-8124-3450F7A3C5CB}"/>
              </c:ext>
            </c:extLst>
          </c:dPt>
          <c:dPt>
            <c:idx val="4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7381-43CA-8124-3450F7A3C5CB}"/>
              </c:ext>
            </c:extLst>
          </c:dPt>
          <c:dPt>
            <c:idx val="4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7381-43CA-8124-3450F7A3C5CB}"/>
              </c:ext>
            </c:extLst>
          </c:dPt>
          <c:dPt>
            <c:idx val="5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1-7381-43CA-8124-3450F7A3C5CB}"/>
              </c:ext>
            </c:extLst>
          </c:dPt>
          <c:dPt>
            <c:idx val="5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7381-43CA-8124-3450F7A3C5CB}"/>
              </c:ext>
            </c:extLst>
          </c:dPt>
          <c:dPt>
            <c:idx val="5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7381-43CA-8124-3450F7A3C5CB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7381-43CA-8124-3450F7A3C5CB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7381-43CA-8124-3450F7A3C5CB}"/>
              </c:ext>
            </c:extLst>
          </c:dPt>
          <c:dPt>
            <c:idx val="5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6-7381-43CA-8124-3450F7A3C5CB}"/>
              </c:ext>
            </c:extLst>
          </c:dPt>
          <c:dPt>
            <c:idx val="5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7-7381-43CA-8124-3450F7A3C5CB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8-7381-43CA-8124-3450F7A3C5CB}"/>
              </c:ext>
            </c:extLst>
          </c:dPt>
          <c:dPt>
            <c:idx val="5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9-7381-43CA-8124-3450F7A3C5CB}"/>
              </c:ext>
            </c:extLst>
          </c:dPt>
          <c:dPt>
            <c:idx val="5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A-7381-43CA-8124-3450F7A3C5CB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B-7381-43CA-8124-3450F7A3C5CB}"/>
              </c:ext>
            </c:extLst>
          </c:dPt>
          <c:cat>
            <c:numRef>
              <c:f>'G11'!$B$3:$BJ$3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'G11'!$B$12:$BJ$12</c:f>
              <c:numCache>
                <c:formatCode>General</c:formatCode>
                <c:ptCount val="61"/>
                <c:pt idx="0">
                  <c:v>29013.761940360422</c:v>
                </c:pt>
                <c:pt idx="1">
                  <c:v>29013.761940360422</c:v>
                </c:pt>
                <c:pt idx="2">
                  <c:v>29013.761940360422</c:v>
                </c:pt>
                <c:pt idx="3">
                  <c:v>29013.761940360422</c:v>
                </c:pt>
                <c:pt idx="4">
                  <c:v>29013.761940360422</c:v>
                </c:pt>
                <c:pt idx="5">
                  <c:v>29013.761940360422</c:v>
                </c:pt>
                <c:pt idx="6">
                  <c:v>29013.761940360422</c:v>
                </c:pt>
                <c:pt idx="7">
                  <c:v>29013.761940360422</c:v>
                </c:pt>
                <c:pt idx="8">
                  <c:v>29013.761940360422</c:v>
                </c:pt>
                <c:pt idx="9">
                  <c:v>29013.761940360422</c:v>
                </c:pt>
                <c:pt idx="10">
                  <c:v>29013.761940360422</c:v>
                </c:pt>
                <c:pt idx="11">
                  <c:v>29013.761940360422</c:v>
                </c:pt>
                <c:pt idx="12">
                  <c:v>29013.761940360422</c:v>
                </c:pt>
                <c:pt idx="13">
                  <c:v>29013.761940360422</c:v>
                </c:pt>
                <c:pt idx="14">
                  <c:v>29013.761940360422</c:v>
                </c:pt>
                <c:pt idx="15">
                  <c:v>29013.761940360422</c:v>
                </c:pt>
                <c:pt idx="16">
                  <c:v>29013.761940360422</c:v>
                </c:pt>
                <c:pt idx="17">
                  <c:v>29013.761940360422</c:v>
                </c:pt>
                <c:pt idx="18">
                  <c:v>29013.761940360422</c:v>
                </c:pt>
                <c:pt idx="19">
                  <c:v>29013.761940360422</c:v>
                </c:pt>
                <c:pt idx="20">
                  <c:v>29013.761940360422</c:v>
                </c:pt>
                <c:pt idx="21">
                  <c:v>29013.761940360422</c:v>
                </c:pt>
                <c:pt idx="22">
                  <c:v>29013.761940360422</c:v>
                </c:pt>
                <c:pt idx="23">
                  <c:v>29013.761940360422</c:v>
                </c:pt>
                <c:pt idx="24">
                  <c:v>29013.761940360422</c:v>
                </c:pt>
                <c:pt idx="25">
                  <c:v>29013.761940360422</c:v>
                </c:pt>
                <c:pt idx="26">
                  <c:v>29013.761940360422</c:v>
                </c:pt>
                <c:pt idx="27">
                  <c:v>29013.761940360422</c:v>
                </c:pt>
                <c:pt idx="28">
                  <c:v>29013.761940360422</c:v>
                </c:pt>
                <c:pt idx="29">
                  <c:v>29013.761940360422</c:v>
                </c:pt>
                <c:pt idx="30">
                  <c:v>29013.761940360422</c:v>
                </c:pt>
                <c:pt idx="31">
                  <c:v>29013.761940360422</c:v>
                </c:pt>
                <c:pt idx="32">
                  <c:v>29013.761940360422</c:v>
                </c:pt>
                <c:pt idx="33">
                  <c:v>29013.761940360422</c:v>
                </c:pt>
                <c:pt idx="34">
                  <c:v>29013.761940360422</c:v>
                </c:pt>
                <c:pt idx="35">
                  <c:v>29013.761940360422</c:v>
                </c:pt>
                <c:pt idx="36">
                  <c:v>29013.761940360422</c:v>
                </c:pt>
                <c:pt idx="37">
                  <c:v>29013.761940360422</c:v>
                </c:pt>
                <c:pt idx="38">
                  <c:v>29013.761940360422</c:v>
                </c:pt>
                <c:pt idx="39">
                  <c:v>29013.761940360422</c:v>
                </c:pt>
                <c:pt idx="40">
                  <c:v>29013.761940360422</c:v>
                </c:pt>
                <c:pt idx="41">
                  <c:v>29013.761940360422</c:v>
                </c:pt>
                <c:pt idx="42">
                  <c:v>29013.761940360422</c:v>
                </c:pt>
                <c:pt idx="43">
                  <c:v>29013.761940360422</c:v>
                </c:pt>
                <c:pt idx="44">
                  <c:v>29013.761940360422</c:v>
                </c:pt>
                <c:pt idx="45">
                  <c:v>29013.761940360422</c:v>
                </c:pt>
                <c:pt idx="46">
                  <c:v>29013.761940360422</c:v>
                </c:pt>
                <c:pt idx="47">
                  <c:v>29013.761940360422</c:v>
                </c:pt>
                <c:pt idx="48">
                  <c:v>29013.761940360422</c:v>
                </c:pt>
                <c:pt idx="49">
                  <c:v>29013.761940360422</c:v>
                </c:pt>
                <c:pt idx="50">
                  <c:v>29013.761940360422</c:v>
                </c:pt>
                <c:pt idx="51">
                  <c:v>29013.761940360422</c:v>
                </c:pt>
                <c:pt idx="52">
                  <c:v>29013.761940360422</c:v>
                </c:pt>
                <c:pt idx="53">
                  <c:v>29013.761940360422</c:v>
                </c:pt>
                <c:pt idx="54">
                  <c:v>29013.761940360422</c:v>
                </c:pt>
                <c:pt idx="55" formatCode="0.00">
                  <c:v>29013.761940360422</c:v>
                </c:pt>
                <c:pt idx="56">
                  <c:v>29013.761940360422</c:v>
                </c:pt>
                <c:pt idx="57">
                  <c:v>29013.761940360422</c:v>
                </c:pt>
                <c:pt idx="58">
                  <c:v>29013.761940360422</c:v>
                </c:pt>
                <c:pt idx="59">
                  <c:v>29013.761940360422</c:v>
                </c:pt>
                <c:pt idx="60">
                  <c:v>29013.761940360422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94-46B2-93A8-799BD0A6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99856"/>
        <c:axId val="799903184"/>
      </c:lineChart>
      <c:catAx>
        <c:axId val="79989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90318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79990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899856"/>
        <c:crossesAt val="1"/>
        <c:crossBetween val="midCat"/>
        <c:dispUnits>
          <c:builtInUnit val="thousand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326112502587392E-3"/>
          <c:y val="0.80139850569610893"/>
          <c:w val="0.99266738874974103"/>
          <c:h val="0.19860149430389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3691979314969"/>
          <c:y val="7.5059101654846333E-2"/>
          <c:w val="0.81588711611972242"/>
          <c:h val="0.675501289490651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'G105'!$A$4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'G105'!$B$3:$H$3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'G105'!$B$4:$H$4</c:f>
              <c:numCache>
                <c:formatCode>General</c:formatCode>
                <c:ptCount val="7"/>
                <c:pt idx="0">
                  <c:v>2.6148915347225001</c:v>
                </c:pt>
                <c:pt idx="1">
                  <c:v>2.8022156522922592</c:v>
                </c:pt>
                <c:pt idx="2">
                  <c:v>2.6553510292601548</c:v>
                </c:pt>
                <c:pt idx="3">
                  <c:v>2.203216422247388</c:v>
                </c:pt>
                <c:pt idx="4">
                  <c:v>1.9656780427971157</c:v>
                </c:pt>
                <c:pt idx="5">
                  <c:v>1.7456620421418325</c:v>
                </c:pt>
                <c:pt idx="6">
                  <c:v>1.4799724589644159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6-471C-82D6-06136F6FB9CC}"/>
            </c:ext>
          </c:extLst>
        </c:ser>
        <c:ser>
          <c:idx val="2"/>
          <c:order val="1"/>
          <c:tx>
            <c:strRef>
              <c:f>'G105'!$A$5</c:f>
              <c:strCache>
                <c:ptCount val="1"/>
                <c:pt idx="0">
                  <c:v>Biomasa (CH4 a N2O)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'G105'!$B$3:$H$3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'G105'!$B$5:$H$5</c:f>
              <c:numCache>
                <c:formatCode>General</c:formatCode>
                <c:ptCount val="7"/>
                <c:pt idx="0">
                  <c:v>0.22996215373824011</c:v>
                </c:pt>
                <c:pt idx="1">
                  <c:v>0.23894657705599306</c:v>
                </c:pt>
                <c:pt idx="2">
                  <c:v>0.23607509664749915</c:v>
                </c:pt>
                <c:pt idx="3">
                  <c:v>0.20478727783151315</c:v>
                </c:pt>
                <c:pt idx="4">
                  <c:v>0.18164694611213242</c:v>
                </c:pt>
                <c:pt idx="5">
                  <c:v>0.15532882564570707</c:v>
                </c:pt>
                <c:pt idx="6">
                  <c:v>0.12836987972128916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9-4BA6-83DA-2C2483E6D7D8}"/>
            </c:ext>
          </c:extLst>
        </c:ser>
        <c:ser>
          <c:idx val="1"/>
          <c:order val="2"/>
          <c:tx>
            <c:strRef>
              <c:f>'G105'!$A$6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'G105'!$B$3:$H$3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'G105'!$B$6:$H$6</c:f>
              <c:numCache>
                <c:formatCode>General</c:formatCode>
                <c:ptCount val="7"/>
                <c:pt idx="0">
                  <c:v>0.1134187354192</c:v>
                </c:pt>
                <c:pt idx="1">
                  <c:v>6.321333959248146E-2</c:v>
                </c:pt>
                <c:pt idx="2">
                  <c:v>2.5592773366407966E-2</c:v>
                </c:pt>
                <c:pt idx="3">
                  <c:v>1.0519857940960772E-2</c:v>
                </c:pt>
                <c:pt idx="4">
                  <c:v>5.0874186237148842E-3</c:v>
                </c:pt>
                <c:pt idx="5">
                  <c:v>2.38447979251136E-3</c:v>
                </c:pt>
                <c:pt idx="6">
                  <c:v>7.0366959001720694E-4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6-471C-82D6-06136F6FB9CC}"/>
            </c:ext>
          </c:extLst>
        </c:ser>
        <c:ser>
          <c:idx val="5"/>
          <c:order val="3"/>
          <c:tx>
            <c:strRef>
              <c:f>'G105'!$A$7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'G105'!$B$3:$H$3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'G105'!$B$7:$H$7</c:f>
              <c:numCache>
                <c:formatCode>General</c:formatCode>
                <c:ptCount val="7"/>
                <c:pt idx="0">
                  <c:v>1.80607312768E-2</c:v>
                </c:pt>
                <c:pt idx="1">
                  <c:v>2.2989070795054942E-2</c:v>
                </c:pt>
                <c:pt idx="2">
                  <c:v>2.2210084507901882E-2</c:v>
                </c:pt>
                <c:pt idx="3">
                  <c:v>2.4995752863569004E-2</c:v>
                </c:pt>
                <c:pt idx="4">
                  <c:v>2.4555028392597752E-2</c:v>
                </c:pt>
                <c:pt idx="5">
                  <c:v>2.25710710955003E-2</c:v>
                </c:pt>
                <c:pt idx="6">
                  <c:v>1.6332506912534767E-2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6-471C-82D6-06136F6FB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268719"/>
        <c:axId val="75284111"/>
        <c:extLst/>
      </c:barChart>
      <c:catAx>
        <c:axId val="75268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5284111"/>
        <c:crosses val="autoZero"/>
        <c:auto val="1"/>
        <c:lblAlgn val="ctr"/>
        <c:lblOffset val="100"/>
        <c:noMultiLvlLbl val="0"/>
      </c:catAx>
      <c:valAx>
        <c:axId val="75284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5268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24306898774981"/>
          <c:w val="0.74763777777777773"/>
          <c:h val="0.16175715119673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4048386489396"/>
          <c:y val="7.5059101654846333E-2"/>
          <c:w val="0.82647290097838577"/>
          <c:h val="0.6898151730066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'G106'!$A$4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'G106'!$B$3:$H$3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'G106'!$B$4:$H$4</c:f>
              <c:numCache>
                <c:formatCode>General</c:formatCode>
                <c:ptCount val="7"/>
                <c:pt idx="0">
                  <c:v>2.593519620467132</c:v>
                </c:pt>
                <c:pt idx="1">
                  <c:v>2.7057383337050962</c:v>
                </c:pt>
                <c:pt idx="2">
                  <c:v>1.9877636948859188</c:v>
                </c:pt>
                <c:pt idx="3">
                  <c:v>1.1660348861032168</c:v>
                </c:pt>
                <c:pt idx="4">
                  <c:v>0.4456009750771372</c:v>
                </c:pt>
                <c:pt idx="5">
                  <c:v>0.18522672372915355</c:v>
                </c:pt>
                <c:pt idx="6">
                  <c:v>2.2656719604519246E-2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D-459D-9111-5C4B74A5AB92}"/>
            </c:ext>
          </c:extLst>
        </c:ser>
        <c:ser>
          <c:idx val="1"/>
          <c:order val="1"/>
          <c:tx>
            <c:strRef>
              <c:f>'G106'!$A$5</c:f>
              <c:strCache>
                <c:ptCount val="1"/>
                <c:pt idx="0">
                  <c:v>Ohrev vody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'G106'!$B$3:$H$3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'G106'!$B$5:$H$5</c:f>
              <c:numCache>
                <c:formatCode>General</c:formatCode>
                <c:ptCount val="7"/>
                <c:pt idx="0">
                  <c:v>0.24312468529776399</c:v>
                </c:pt>
                <c:pt idx="1">
                  <c:v>0.28307011597785131</c:v>
                </c:pt>
                <c:pt idx="2">
                  <c:v>0.25482029730511435</c:v>
                </c:pt>
                <c:pt idx="3">
                  <c:v>0.14898405706221177</c:v>
                </c:pt>
                <c:pt idx="4">
                  <c:v>5.8809409208552696E-2</c:v>
                </c:pt>
                <c:pt idx="5">
                  <c:v>8.9532522647598131E-3</c:v>
                </c:pt>
                <c:pt idx="6">
                  <c:v>5.76318133091719E-4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D-459D-9111-5C4B74A5AB92}"/>
            </c:ext>
          </c:extLst>
        </c:ser>
        <c:ser>
          <c:idx val="2"/>
          <c:order val="2"/>
          <c:tx>
            <c:strRef>
              <c:f>'G106'!$A$6</c:f>
              <c:strCache>
                <c:ptCount val="1"/>
                <c:pt idx="0">
                  <c:v>Varenie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'G106'!$B$3:$H$3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'G106'!$B$6:$H$6</c:f>
              <c:numCache>
                <c:formatCode>General</c:formatCode>
                <c:ptCount val="7"/>
                <c:pt idx="0">
                  <c:v>0.13968884939184445</c:v>
                </c:pt>
                <c:pt idx="1">
                  <c:v>0.15102393610275117</c:v>
                </c:pt>
                <c:pt idx="2">
                  <c:v>0.14937861455716869</c:v>
                </c:pt>
                <c:pt idx="3">
                  <c:v>0.12877635618940161</c:v>
                </c:pt>
                <c:pt idx="4">
                  <c:v>8.5343019828300254E-2</c:v>
                </c:pt>
                <c:pt idx="5">
                  <c:v>4.7824682789824553E-2</c:v>
                </c:pt>
                <c:pt idx="6">
                  <c:v>7.3100953682671338E-3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DD-459D-9111-5C4B74A5A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2855568"/>
        <c:axId val="2052878448"/>
      </c:barChart>
      <c:catAx>
        <c:axId val="205285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2052878448"/>
        <c:crosses val="autoZero"/>
        <c:auto val="1"/>
        <c:lblAlgn val="ctr"/>
        <c:lblOffset val="100"/>
        <c:noMultiLvlLbl val="0"/>
      </c:catAx>
      <c:valAx>
        <c:axId val="205287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205285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474854932301739"/>
          <c:w val="1"/>
          <c:h val="0.10525145067698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68690764912567E-2"/>
          <c:y val="7.5059101654846333E-2"/>
          <c:w val="0.85287798917501623"/>
          <c:h val="0.683340630472854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'G107'!$A$4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'G107'!$B$3:$H$3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'G107'!$B$4:$H$4</c:f>
              <c:numCache>
                <c:formatCode>General</c:formatCode>
                <c:ptCount val="7"/>
                <c:pt idx="0">
                  <c:v>2.6148915347225001</c:v>
                </c:pt>
                <c:pt idx="1">
                  <c:v>2.8172078377237866</c:v>
                </c:pt>
                <c:pt idx="2">
                  <c:v>2.1424102938669365</c:v>
                </c:pt>
                <c:pt idx="3">
                  <c:v>1.2759661632488797</c:v>
                </c:pt>
                <c:pt idx="4">
                  <c:v>0.49451717234289932</c:v>
                </c:pt>
                <c:pt idx="5">
                  <c:v>0.1848407726255186</c:v>
                </c:pt>
                <c:pt idx="6">
                  <c:v>1.1761743869873728E-3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1-4EA1-A5A1-0E4C572F320B}"/>
            </c:ext>
          </c:extLst>
        </c:ser>
        <c:ser>
          <c:idx val="2"/>
          <c:order val="1"/>
          <c:tx>
            <c:strRef>
              <c:f>'G107'!$A$5</c:f>
              <c:strCache>
                <c:ptCount val="1"/>
                <c:pt idx="0">
                  <c:v>Biomasa (CH4 a N2O)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'G107'!$B$3:$H$3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'G107'!$B$5:$H$5</c:f>
              <c:numCache>
                <c:formatCode>General</c:formatCode>
                <c:ptCount val="7"/>
                <c:pt idx="0">
                  <c:v>0.22996215373824011</c:v>
                </c:pt>
                <c:pt idx="1">
                  <c:v>0.23903780264551938</c:v>
                </c:pt>
                <c:pt idx="2">
                  <c:v>0.21573837675563759</c:v>
                </c:pt>
                <c:pt idx="3">
                  <c:v>0.14300673109400022</c:v>
                </c:pt>
                <c:pt idx="4">
                  <c:v>8.504959655514456E-2</c:v>
                </c:pt>
                <c:pt idx="5">
                  <c:v>5.2705851440412788E-2</c:v>
                </c:pt>
                <c:pt idx="6">
                  <c:v>2.7728452026098659E-2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D-4C4D-A196-491149275C7A}"/>
            </c:ext>
          </c:extLst>
        </c:ser>
        <c:ser>
          <c:idx val="1"/>
          <c:order val="2"/>
          <c:tx>
            <c:strRef>
              <c:f>'G107'!$A$6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'G107'!$B$3:$H$3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'G107'!$B$6:$H$6</c:f>
              <c:numCache>
                <c:formatCode>General</c:formatCode>
                <c:ptCount val="7"/>
                <c:pt idx="0">
                  <c:v>0.1134187354192</c:v>
                </c:pt>
                <c:pt idx="1">
                  <c:v>6.3608039230745789E-2</c:v>
                </c:pt>
                <c:pt idx="2">
                  <c:v>1.2594928888032871E-2</c:v>
                </c:pt>
                <c:pt idx="3">
                  <c:v>2.9041716554141762E-3</c:v>
                </c:pt>
                <c:pt idx="4">
                  <c:v>8.2804244196450912E-4</c:v>
                </c:pt>
                <c:pt idx="5">
                  <c:v>3.1535304765745848E-4</c:v>
                </c:pt>
                <c:pt idx="6">
                  <c:v>6.098200393158432E-5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1-4EA1-A5A1-0E4C572F320B}"/>
            </c:ext>
          </c:extLst>
        </c:ser>
        <c:ser>
          <c:idx val="5"/>
          <c:order val="3"/>
          <c:tx>
            <c:strRef>
              <c:f>'G107'!$A$7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'G107'!$B$3:$H$3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'G107'!$B$7:$H$7</c:f>
              <c:numCache>
                <c:formatCode>General</c:formatCode>
                <c:ptCount val="7"/>
                <c:pt idx="0">
                  <c:v>1.80607312768E-2</c:v>
                </c:pt>
                <c:pt idx="1">
                  <c:v>1.9978706185646844E-2</c:v>
                </c:pt>
                <c:pt idx="2">
                  <c:v>2.121900723759497E-2</c:v>
                </c:pt>
                <c:pt idx="3">
                  <c:v>2.1918233356536271E-2</c:v>
                </c:pt>
                <c:pt idx="4">
                  <c:v>9.3585927739817318E-3</c:v>
                </c:pt>
                <c:pt idx="5">
                  <c:v>4.1426816701490522E-3</c:v>
                </c:pt>
                <c:pt idx="6">
                  <c:v>1.5775246888604841E-3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1-4EA1-A5A1-0E4C572F3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2866384"/>
        <c:axId val="2052880112"/>
        <c:extLst/>
      </c:barChart>
      <c:catAx>
        <c:axId val="205286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2052880112"/>
        <c:crosses val="autoZero"/>
        <c:auto val="1"/>
        <c:lblAlgn val="ctr"/>
        <c:lblOffset val="100"/>
        <c:noMultiLvlLbl val="0"/>
      </c:catAx>
      <c:valAx>
        <c:axId val="205288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205286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119478497762201"/>
          <c:w val="1"/>
          <c:h val="0.1588052150223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089518518518519"/>
          <c:y val="7.8216579100992403E-2"/>
          <c:w val="0.79736407407407406"/>
          <c:h val="0.61625170266588836"/>
        </c:manualLayout>
      </c:layout>
      <c:lineChart>
        <c:grouping val="standard"/>
        <c:varyColors val="0"/>
        <c:ser>
          <c:idx val="0"/>
          <c:order val="0"/>
          <c:tx>
            <c:v>WAM</c:v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'G108'!$B$3:$H$3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'G108'!$B$4:$H$4</c:f>
              <c:numCache>
                <c:formatCode>0.000</c:formatCode>
                <c:ptCount val="7"/>
                <c:pt idx="0">
                  <c:v>3.4461051093482215E-2</c:v>
                </c:pt>
                <c:pt idx="1">
                  <c:v>7.1428195877242764E-2</c:v>
                </c:pt>
                <c:pt idx="2">
                  <c:v>0.10765565660911361</c:v>
                </c:pt>
                <c:pt idx="3">
                  <c:v>0.24444873175440524</c:v>
                </c:pt>
                <c:pt idx="4">
                  <c:v>0.36691859127138171</c:v>
                </c:pt>
                <c:pt idx="5">
                  <c:v>0.44953523207452539</c:v>
                </c:pt>
                <c:pt idx="6">
                  <c:v>0.50033262128439893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5-4FF9-A5FF-05C440CB48EE}"/>
            </c:ext>
          </c:extLst>
        </c:ser>
        <c:ser>
          <c:idx val="1"/>
          <c:order val="1"/>
          <c:tx>
            <c:v>WEM</c:v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'G108'!$B$3:$H$3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'G108'!$B$5:$H$5</c:f>
              <c:numCache>
                <c:formatCode>0.000</c:formatCode>
                <c:ptCount val="7"/>
                <c:pt idx="0">
                  <c:v>3.4461051093482215E-2</c:v>
                </c:pt>
                <c:pt idx="1">
                  <c:v>7.1105516537930971E-2</c:v>
                </c:pt>
                <c:pt idx="2">
                  <c:v>9.6656393499674254E-2</c:v>
                </c:pt>
                <c:pt idx="3">
                  <c:v>0.1651262917609318</c:v>
                </c:pt>
                <c:pt idx="4">
                  <c:v>0.21002469404243904</c:v>
                </c:pt>
                <c:pt idx="5">
                  <c:v>0.26714135729804073</c:v>
                </c:pt>
                <c:pt idx="6">
                  <c:v>0.34794566707751695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5-4FF9-A5FF-05C440CB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WAM</c:v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'G109'!$B$3:$H$3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'G109'!$B$4:$H$4</c:f>
              <c:numCache>
                <c:formatCode>0.00</c:formatCode>
                <c:ptCount val="7"/>
                <c:pt idx="0">
                  <c:v>2.6164542043859408E-2</c:v>
                </c:pt>
                <c:pt idx="1">
                  <c:v>7.007056945374715E-2</c:v>
                </c:pt>
                <c:pt idx="2">
                  <c:v>0.10781253900783863</c:v>
                </c:pt>
                <c:pt idx="3">
                  <c:v>0.21681477263381535</c:v>
                </c:pt>
                <c:pt idx="4">
                  <c:v>0.36993166921408943</c:v>
                </c:pt>
                <c:pt idx="5">
                  <c:v>0.46588136373528544</c:v>
                </c:pt>
                <c:pt idx="6">
                  <c:v>0.52624792165417567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9-40EF-9093-35D03FB07162}"/>
            </c:ext>
          </c:extLst>
        </c:ser>
        <c:ser>
          <c:idx val="1"/>
          <c:order val="1"/>
          <c:tx>
            <c:v>WEM</c:v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'G109'!$B$3:$H$3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'G109'!$B$5:$H$5</c:f>
              <c:numCache>
                <c:formatCode>0.00</c:formatCode>
                <c:ptCount val="7"/>
                <c:pt idx="0">
                  <c:v>2.6164542043859408E-2</c:v>
                </c:pt>
                <c:pt idx="1">
                  <c:v>6.8230331567258523E-2</c:v>
                </c:pt>
                <c:pt idx="2">
                  <c:v>9.6767629023391824E-2</c:v>
                </c:pt>
                <c:pt idx="3">
                  <c:v>0.15150586208432551</c:v>
                </c:pt>
                <c:pt idx="4">
                  <c:v>0.18925209586104574</c:v>
                </c:pt>
                <c:pt idx="5">
                  <c:v>0.21285778874038344</c:v>
                </c:pt>
                <c:pt idx="6">
                  <c:v>0.22466693315948894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9-40EF-9093-35D03FB07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6704629629629628"/>
          <c:y val="0.11520237400272426"/>
          <c:w val="0.40946296296296297"/>
          <c:h val="0.53782350651877797"/>
        </c:manualLayout>
      </c:layout>
      <c:pieChart>
        <c:varyColors val="1"/>
        <c:ser>
          <c:idx val="0"/>
          <c:order val="0"/>
          <c:spPr>
            <a:solidFill>
              <a:srgbClr val="FB8622"/>
            </a:solidFill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AC-49B9-A233-C542DA3CF2C1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AC-49B9-A233-C542DA3CF2C1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AC-49B9-A233-C542DA3CF2C1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AC-49B9-A233-C542DA3CF2C1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0AC-49B9-A233-C542DA3CF2C1}"/>
              </c:ext>
            </c:extLst>
          </c:dPt>
          <c:dLbls>
            <c:dLbl>
              <c:idx val="0"/>
              <c:layout>
                <c:manualLayout>
                  <c:x val="5.0372592592592504E-2"/>
                  <c:y val="-6.878770188752676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C-49B9-A233-C542DA3CF2C1}"/>
                </c:ext>
              </c:extLst>
            </c:dLbl>
            <c:dLbl>
              <c:idx val="1"/>
              <c:layout>
                <c:manualLayout>
                  <c:x val="-4.6772222222222222E-2"/>
                  <c:y val="-1.171871959525199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C-49B9-A233-C542DA3CF2C1}"/>
                </c:ext>
              </c:extLst>
            </c:dLbl>
            <c:dLbl>
              <c:idx val="2"/>
              <c:layout>
                <c:manualLayout>
                  <c:x val="-4.0653703703703727E-2"/>
                  <c:y val="5.8328468573651043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C-49B9-A233-C542DA3CF2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'G110'!$A$3:$A$7</c:f>
              <c:strCache>
                <c:ptCount val="5"/>
                <c:pt idx="0">
                  <c:v>Vykurovanie</c:v>
                </c:pt>
                <c:pt idx="1">
                  <c:v>Elektrické spotrebiče</c:v>
                </c:pt>
                <c:pt idx="2">
                  <c:v>Ohrev vody</c:v>
                </c:pt>
                <c:pt idx="3">
                  <c:v>Osvetlenie</c:v>
                </c:pt>
                <c:pt idx="4">
                  <c:v>Klimatizácia</c:v>
                </c:pt>
              </c:strCache>
            </c:strRef>
          </c:cat>
          <c:val>
            <c:numRef>
              <c:f>'G110'!$B$3:$B$7</c:f>
              <c:numCache>
                <c:formatCode>0</c:formatCode>
                <c:ptCount val="5"/>
                <c:pt idx="0">
                  <c:v>8553.0513651999991</c:v>
                </c:pt>
                <c:pt idx="1">
                  <c:v>2528.5199354000001</c:v>
                </c:pt>
                <c:pt idx="2">
                  <c:v>2215.3575298000001</c:v>
                </c:pt>
                <c:pt idx="3">
                  <c:v>465.77998810000003</c:v>
                </c:pt>
                <c:pt idx="4">
                  <c:v>332.69999150000001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AC-49B9-A233-C542DA3CF2C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808717649348122"/>
          <c:w val="1"/>
          <c:h val="0.214843354738275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271392112415519"/>
          <c:y val="0.11120840630472854"/>
          <c:w val="0.45800814814814816"/>
          <c:h val="0.60158688460790033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90-4361-85FC-936CF2F63E77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90-4361-85FC-936CF2F63E77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90-4361-85FC-936CF2F63E77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90-4361-85FC-936CF2F63E77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090-4361-85FC-936CF2F63E77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090-4361-85FC-936CF2F63E77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090-4361-85FC-936CF2F63E77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090-4361-85FC-936CF2F63E77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090-4361-85FC-936CF2F63E77}"/>
              </c:ext>
            </c:extLst>
          </c:dPt>
          <c:dLbls>
            <c:dLbl>
              <c:idx val="0"/>
              <c:layout>
                <c:manualLayout>
                  <c:x val="5.2017958434629474E-2"/>
                  <c:y val="-5.160050593500681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0-4361-85FC-936CF2F63E77}"/>
                </c:ext>
              </c:extLst>
            </c:dLbl>
            <c:dLbl>
              <c:idx val="1"/>
              <c:layout>
                <c:manualLayout>
                  <c:x val="-5.3502514540251532E-2"/>
                  <c:y val="-5.237935395991438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0-4361-85FC-936CF2F63E77}"/>
                </c:ext>
              </c:extLst>
            </c:dLbl>
            <c:dLbl>
              <c:idx val="2"/>
              <c:layout>
                <c:manualLayout>
                  <c:x val="-4.6192872737087977E-2"/>
                  <c:y val="5.534150612959720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0-4361-85FC-936CF2F63E77}"/>
                </c:ext>
              </c:extLst>
            </c:dLbl>
            <c:dLbl>
              <c:idx val="3"/>
              <c:layout>
                <c:manualLayout>
                  <c:x val="-9.6922296617097115E-2"/>
                  <c:y val="2.017026658883051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0-4361-85FC-936CF2F63E77}"/>
                </c:ext>
              </c:extLst>
            </c:dLbl>
            <c:dLbl>
              <c:idx val="5"/>
              <c:layout>
                <c:manualLayout>
                  <c:x val="2.3419899433059464E-2"/>
                  <c:y val="-1.62332165791009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90-4361-85FC-936CF2F63E77}"/>
                </c:ext>
              </c:extLst>
            </c:dLbl>
            <c:dLbl>
              <c:idx val="6"/>
              <c:layout>
                <c:manualLayout>
                  <c:x val="0.15025409453996547"/>
                  <c:y val="1.554290718038528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90-4361-85FC-936CF2F63E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'G111'!$A$3:$A$9</c:f>
              <c:strCache>
                <c:ptCount val="7"/>
                <c:pt idx="0">
                  <c:v>Elektrická energia</c:v>
                </c:pt>
                <c:pt idx="1">
                  <c:v>Zemný plyn</c:v>
                </c:pt>
                <c:pt idx="2">
                  <c:v>Tuhé fosílne palivá</c:v>
                </c:pt>
                <c:pt idx="3">
                  <c:v>Teplo</c:v>
                </c:pt>
                <c:pt idx="4">
                  <c:v>Komunálny odpad</c:v>
                </c:pt>
                <c:pt idx="5">
                  <c:v>OZE</c:v>
                </c:pt>
                <c:pt idx="6">
                  <c:v>Ropné produkty</c:v>
                </c:pt>
              </c:strCache>
            </c:strRef>
          </c:cat>
          <c:val>
            <c:numRef>
              <c:f>'G111'!$B$3:$B$9</c:f>
              <c:numCache>
                <c:formatCode>0.00</c:formatCode>
                <c:ptCount val="7"/>
                <c:pt idx="0">
                  <c:v>6653.9998300000007</c:v>
                </c:pt>
                <c:pt idx="1">
                  <c:v>4641.7888599999997</c:v>
                </c:pt>
                <c:pt idx="2">
                  <c:v>1419.4647600000001</c:v>
                </c:pt>
                <c:pt idx="3">
                  <c:v>851.66489999999999</c:v>
                </c:pt>
                <c:pt idx="4">
                  <c:v>274.16561999999999</c:v>
                </c:pt>
                <c:pt idx="5">
                  <c:v>157.50509</c:v>
                </c:pt>
                <c:pt idx="6">
                  <c:v>96.819749999999999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090-4361-85FC-936CF2F63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39949406499319"/>
          <c:w val="1"/>
          <c:h val="0.23160050593500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39000000000001"/>
          <c:y val="0.11418807160926252"/>
          <c:w val="0.52631481481481479"/>
          <c:h val="0.69130667445028215"/>
        </c:manualLayout>
      </c:layout>
      <c:pieChart>
        <c:varyColors val="1"/>
        <c:ser>
          <c:idx val="0"/>
          <c:order val="0"/>
          <c:tx>
            <c:strRef>
              <c:f>'G112'!$B$3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7F4-494A-8990-7F44657DEBD6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7F4-494A-8990-7F44657DEBD6}"/>
              </c:ext>
            </c:extLst>
          </c:dPt>
          <c:dPt>
            <c:idx val="2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27F4-494A-8990-7F44657DEBD6}"/>
              </c:ext>
            </c:extLst>
          </c:dPt>
          <c:dPt>
            <c:idx val="3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7F4-494A-8990-7F44657DEBD6}"/>
              </c:ext>
            </c:extLst>
          </c:dPt>
          <c:dLbls>
            <c:dLbl>
              <c:idx val="0"/>
              <c:layout>
                <c:manualLayout>
                  <c:x val="5.0301111111111026E-2"/>
                  <c:y val="-3.448384899785961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4-494A-8990-7F44657DEBD6}"/>
                </c:ext>
              </c:extLst>
            </c:dLbl>
            <c:dLbl>
              <c:idx val="1"/>
              <c:layout>
                <c:manualLayout>
                  <c:x val="-5.2703849518810124E-2"/>
                  <c:y val="1.90234033245844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4-494A-8990-7F44657DEB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('G112'!$A$4,'G112'!$A$5)</c:f>
              <c:strCache>
                <c:ptCount val="2"/>
                <c:pt idx="0">
                  <c:v>Vykurovanie</c:v>
                </c:pt>
                <c:pt idx="1">
                  <c:v>Ohrev vody</c:v>
                </c:pt>
              </c:strCache>
            </c:strRef>
          </c:cat>
          <c:val>
            <c:numRef>
              <c:f>('G112'!$B$4,'G112'!$B$5)</c:f>
              <c:numCache>
                <c:formatCode>General</c:formatCode>
                <c:ptCount val="2"/>
                <c:pt idx="0">
                  <c:v>1.3775398351812702</c:v>
                </c:pt>
                <c:pt idx="1">
                  <c:v>0.12392363639649095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4-494A-8990-7F44657DEBD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3015372640591567"/>
          <c:w val="1"/>
          <c:h val="0.167577349678925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836679790026246"/>
          <c:y val="0.14731991834354038"/>
          <c:w val="0.3765997375328084"/>
          <c:h val="0.627666229221347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30-4C82-A56C-7ED64568BD3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30-4C82-A56C-7ED64568BD3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30-4C82-A56C-7ED64568BD3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530-4C82-A56C-7ED64568BD3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F06-4541-A00E-52FC5A232EC0}"/>
              </c:ext>
            </c:extLst>
          </c:dPt>
          <c:dLbls>
            <c:dLbl>
              <c:idx val="0"/>
              <c:layout>
                <c:manualLayout>
                  <c:x val="1.1524934383202099E-2"/>
                  <c:y val="-3.755395158938466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0-4C82-A56C-7ED64568BD38}"/>
                </c:ext>
              </c:extLst>
            </c:dLbl>
            <c:dLbl>
              <c:idx val="1"/>
              <c:layout>
                <c:manualLayout>
                  <c:x val="-2.0017607174103211E-2"/>
                  <c:y val="1.76899241761446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0-4C82-A56C-7ED64568BD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'G113'!$A$4:$A$8</c:f>
              <c:strCache>
                <c:ptCount val="5"/>
                <c:pt idx="0">
                  <c:v>Zemný plyn</c:v>
                </c:pt>
                <c:pt idx="1">
                  <c:v>Tuhé fosílne palivá</c:v>
                </c:pt>
                <c:pt idx="2">
                  <c:v>Komunálny odpad</c:v>
                </c:pt>
                <c:pt idx="3">
                  <c:v>Ropné produkty</c:v>
                </c:pt>
                <c:pt idx="4">
                  <c:v>Biomasa (CH4 a N2O)</c:v>
                </c:pt>
              </c:strCache>
            </c:strRef>
          </c:cat>
          <c:val>
            <c:numRef>
              <c:f>'G113'!$B$4:$B$8</c:f>
              <c:numCache>
                <c:formatCode>0.0%</c:formatCode>
                <c:ptCount val="5"/>
                <c:pt idx="0">
                  <c:v>0.62062056872140159</c:v>
                </c:pt>
                <c:pt idx="1">
                  <c:v>0.33296711493839587</c:v>
                </c:pt>
                <c:pt idx="2">
                  <c:v>2.921582844363467E-2</c:v>
                </c:pt>
                <c:pt idx="3">
                  <c:v>1.6443398659280233E-2</c:v>
                </c:pt>
                <c:pt idx="4" formatCode="General">
                  <c:v>7.5308923728775149E-4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30-4C82-A56C-7ED64568BD3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226405915547771"/>
          <c:w val="1"/>
          <c:h val="0.207735940844522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03851851851852"/>
          <c:y val="6.7960692741778558E-2"/>
          <c:w val="0.83722074074074071"/>
          <c:h val="0.649029966919634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'G114'!$A$4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'G114'!$B$3:$H$3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'G114'!$B$4:$H$4</c:f>
              <c:numCache>
                <c:formatCode>0.00</c:formatCode>
                <c:ptCount val="7"/>
                <c:pt idx="0">
                  <c:v>8553.0513651999991</c:v>
                </c:pt>
                <c:pt idx="1">
                  <c:v>8927.3632470568336</c:v>
                </c:pt>
                <c:pt idx="2">
                  <c:v>8784.3876978973803</c:v>
                </c:pt>
                <c:pt idx="3">
                  <c:v>8250.3819235828796</c:v>
                </c:pt>
                <c:pt idx="4">
                  <c:v>7869.3726707316673</c:v>
                </c:pt>
                <c:pt idx="5">
                  <c:v>7739.1272195496495</c:v>
                </c:pt>
                <c:pt idx="6">
                  <c:v>7491.2045743135386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6-4F8A-A309-AA2C7B0C6828}"/>
            </c:ext>
          </c:extLst>
        </c:ser>
        <c:ser>
          <c:idx val="1"/>
          <c:order val="1"/>
          <c:tx>
            <c:strRef>
              <c:f>'G114'!$A$5</c:f>
              <c:strCache>
                <c:ptCount val="1"/>
                <c:pt idx="0">
                  <c:v>Elektrické spotrebiče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'G114'!$B$3:$H$3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'G114'!$B$5:$H$5</c:f>
              <c:numCache>
                <c:formatCode>0.00</c:formatCode>
                <c:ptCount val="7"/>
                <c:pt idx="0">
                  <c:v>2528.5199354000001</c:v>
                </c:pt>
                <c:pt idx="1">
                  <c:v>2919.19225188267</c:v>
                </c:pt>
                <c:pt idx="2">
                  <c:v>3078.7470584551502</c:v>
                </c:pt>
                <c:pt idx="3">
                  <c:v>3319.94450533084</c:v>
                </c:pt>
                <c:pt idx="4">
                  <c:v>3397.9478003765598</c:v>
                </c:pt>
                <c:pt idx="5">
                  <c:v>3638.0048452691499</c:v>
                </c:pt>
                <c:pt idx="6">
                  <c:v>3906.4810270891999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6-4F8A-A309-AA2C7B0C6828}"/>
            </c:ext>
          </c:extLst>
        </c:ser>
        <c:ser>
          <c:idx val="2"/>
          <c:order val="2"/>
          <c:tx>
            <c:strRef>
              <c:f>'G114'!$A$6</c:f>
              <c:strCache>
                <c:ptCount val="1"/>
                <c:pt idx="0">
                  <c:v>Ohrev vody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'G114'!$B$3:$H$3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'G114'!$B$6:$H$6</c:f>
              <c:numCache>
                <c:formatCode>0.00</c:formatCode>
                <c:ptCount val="7"/>
                <c:pt idx="0">
                  <c:v>2215.3575298000001</c:v>
                </c:pt>
                <c:pt idx="1">
                  <c:v>2276.7752310221031</c:v>
                </c:pt>
                <c:pt idx="2">
                  <c:v>2320.2434661816005</c:v>
                </c:pt>
                <c:pt idx="3">
                  <c:v>2313.5098012520675</c:v>
                </c:pt>
                <c:pt idx="4">
                  <c:v>2314.9768090880716</c:v>
                </c:pt>
                <c:pt idx="5">
                  <c:v>2381.2662077471973</c:v>
                </c:pt>
                <c:pt idx="6">
                  <c:v>2471.1188111714637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F6-4F8A-A309-AA2C7B0C6828}"/>
            </c:ext>
          </c:extLst>
        </c:ser>
        <c:ser>
          <c:idx val="3"/>
          <c:order val="3"/>
          <c:tx>
            <c:strRef>
              <c:f>'G114'!$A$7</c:f>
              <c:strCache>
                <c:ptCount val="1"/>
                <c:pt idx="0">
                  <c:v>Osvetlenie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'G114'!$B$3:$H$3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'G114'!$B$7:$H$7</c:f>
              <c:numCache>
                <c:formatCode>0.00</c:formatCode>
                <c:ptCount val="7"/>
                <c:pt idx="0">
                  <c:v>465.77998810000003</c:v>
                </c:pt>
                <c:pt idx="1">
                  <c:v>466.325114574287</c:v>
                </c:pt>
                <c:pt idx="2">
                  <c:v>199.57481029207199</c:v>
                </c:pt>
                <c:pt idx="3">
                  <c:v>210.736265812874</c:v>
                </c:pt>
                <c:pt idx="4">
                  <c:v>150.18047755076199</c:v>
                </c:pt>
                <c:pt idx="5">
                  <c:v>153.44649807021301</c:v>
                </c:pt>
                <c:pt idx="6">
                  <c:v>156.720925725619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F6-4F8A-A309-AA2C7B0C6828}"/>
            </c:ext>
          </c:extLst>
        </c:ser>
        <c:ser>
          <c:idx val="4"/>
          <c:order val="4"/>
          <c:tx>
            <c:strRef>
              <c:f>'G114'!$A$8</c:f>
              <c:strCache>
                <c:ptCount val="1"/>
                <c:pt idx="0">
                  <c:v>Klimatizácia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'G114'!$B$3:$H$3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'G114'!$B$8:$H$8</c:f>
              <c:numCache>
                <c:formatCode>0.00</c:formatCode>
                <c:ptCount val="7"/>
                <c:pt idx="0">
                  <c:v>332.69999150000001</c:v>
                </c:pt>
                <c:pt idx="1">
                  <c:v>401.62911039060901</c:v>
                </c:pt>
                <c:pt idx="2">
                  <c:v>441.81188226156502</c:v>
                </c:pt>
                <c:pt idx="3">
                  <c:v>462.53072100789302</c:v>
                </c:pt>
                <c:pt idx="4">
                  <c:v>449.238613206872</c:v>
                </c:pt>
                <c:pt idx="5">
                  <c:v>473.04738270625899</c:v>
                </c:pt>
                <c:pt idx="6">
                  <c:v>490.17135181433099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F6-4F8A-A309-AA2C7B0C6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3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068690406693912"/>
          <c:w val="1"/>
          <c:h val="0.15695660634364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334288085448067E-2"/>
          <c:y val="5.3193916349809876E-2"/>
          <c:w val="0.89046307722983564"/>
          <c:h val="0.71446662441909592"/>
        </c:manualLayout>
      </c:layout>
      <c:lineChart>
        <c:grouping val="standard"/>
        <c:varyColors val="0"/>
        <c:ser>
          <c:idx val="0"/>
          <c:order val="0"/>
          <c:tx>
            <c:strRef>
              <c:f>'G12'!$A$4</c:f>
              <c:strCache>
                <c:ptCount val="1"/>
                <c:pt idx="0">
                  <c:v>Priemysel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'G12'!$B$3:$BJ$3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'G12'!$B$4:$BJ$4</c:f>
              <c:numCache>
                <c:formatCode>0.00</c:formatCode>
                <c:ptCount val="61"/>
                <c:pt idx="0">
                  <c:v>100</c:v>
                </c:pt>
                <c:pt idx="1">
                  <c:v>85.88965727952025</c:v>
                </c:pt>
                <c:pt idx="2">
                  <c:v>79.540122992388817</c:v>
                </c:pt>
                <c:pt idx="3">
                  <c:v>80.375181323584641</c:v>
                </c:pt>
                <c:pt idx="4">
                  <c:v>79.825282543843485</c:v>
                </c:pt>
                <c:pt idx="5">
                  <c:v>81.606092255868646</c:v>
                </c:pt>
                <c:pt idx="6">
                  <c:v>81.564654726702315</c:v>
                </c:pt>
                <c:pt idx="7">
                  <c:v>80.432763167838019</c:v>
                </c:pt>
                <c:pt idx="8">
                  <c:v>78.639853566644518</c:v>
                </c:pt>
                <c:pt idx="9">
                  <c:v>75.497284327526998</c:v>
                </c:pt>
                <c:pt idx="10">
                  <c:v>70.521760263591815</c:v>
                </c:pt>
                <c:pt idx="11">
                  <c:v>71.733528426720383</c:v>
                </c:pt>
                <c:pt idx="12">
                  <c:v>71.177021111914129</c:v>
                </c:pt>
                <c:pt idx="13">
                  <c:v>72.864960799611666</c:v>
                </c:pt>
                <c:pt idx="14">
                  <c:v>74.033370710541746</c:v>
                </c:pt>
                <c:pt idx="15">
                  <c:v>72.417038271683268</c:v>
                </c:pt>
                <c:pt idx="16">
                  <c:v>77.668501681667635</c:v>
                </c:pt>
                <c:pt idx="17">
                  <c:v>73.960925028295847</c:v>
                </c:pt>
                <c:pt idx="18">
                  <c:v>72.898735479741248</c:v>
                </c:pt>
                <c:pt idx="19">
                  <c:v>65.759672962421931</c:v>
                </c:pt>
                <c:pt idx="20">
                  <c:v>66.642336527929729</c:v>
                </c:pt>
                <c:pt idx="21">
                  <c:v>69.158300798982992</c:v>
                </c:pt>
                <c:pt idx="22">
                  <c:v>62.620956276407455</c:v>
                </c:pt>
                <c:pt idx="23">
                  <c:v>61.93330852922022</c:v>
                </c:pt>
                <c:pt idx="24">
                  <c:v>62.427962853571991</c:v>
                </c:pt>
                <c:pt idx="25">
                  <c:v>62.221520068480409</c:v>
                </c:pt>
                <c:pt idx="26">
                  <c:v>62.908043243522563</c:v>
                </c:pt>
                <c:pt idx="27">
                  <c:v>64.942109192910436</c:v>
                </c:pt>
                <c:pt idx="28">
                  <c:v>66.475786993511832</c:v>
                </c:pt>
                <c:pt idx="29">
                  <c:v>58.935685430014587</c:v>
                </c:pt>
                <c:pt idx="30">
                  <c:v>55.360605383177742</c:v>
                </c:pt>
                <c:pt idx="31">
                  <c:v>64.223303948168223</c:v>
                </c:pt>
                <c:pt idx="32">
                  <c:v>55.440312842236004</c:v>
                </c:pt>
                <c:pt idx="33">
                  <c:v>55.9179922039459</c:v>
                </c:pt>
                <c:pt idx="34">
                  <c:v>56.395671565655789</c:v>
                </c:pt>
                <c:pt idx="35">
                  <c:v>56.873350927365685</c:v>
                </c:pt>
                <c:pt idx="36">
                  <c:v>52.424014587615396</c:v>
                </c:pt>
                <c:pt idx="37">
                  <c:v>47.974678247865093</c:v>
                </c:pt>
                <c:pt idx="38">
                  <c:v>43.525341908114804</c:v>
                </c:pt>
                <c:pt idx="39">
                  <c:v>39.076005568364515</c:v>
                </c:pt>
                <c:pt idx="40">
                  <c:v>34.626669228614219</c:v>
                </c:pt>
                <c:pt idx="41">
                  <c:v>32.77397628592356</c:v>
                </c:pt>
                <c:pt idx="42">
                  <c:v>30.92128334323289</c:v>
                </c:pt>
                <c:pt idx="43">
                  <c:v>29.068590400542227</c:v>
                </c:pt>
                <c:pt idx="44">
                  <c:v>27.215897457851561</c:v>
                </c:pt>
                <c:pt idx="45">
                  <c:v>25.363204515160895</c:v>
                </c:pt>
                <c:pt idx="46">
                  <c:v>24.222182432728793</c:v>
                </c:pt>
                <c:pt idx="47">
                  <c:v>23.081160350296688</c:v>
                </c:pt>
                <c:pt idx="48">
                  <c:v>21.94013826786459</c:v>
                </c:pt>
                <c:pt idx="49">
                  <c:v>20.799116185432489</c:v>
                </c:pt>
                <c:pt idx="50">
                  <c:v>19.65809410300038</c:v>
                </c:pt>
                <c:pt idx="51">
                  <c:v>17.963966599180285</c:v>
                </c:pt>
                <c:pt idx="52">
                  <c:v>16.269839095360187</c:v>
                </c:pt>
                <c:pt idx="53">
                  <c:v>14.57571159154009</c:v>
                </c:pt>
                <c:pt idx="54">
                  <c:v>12.88158408771999</c:v>
                </c:pt>
                <c:pt idx="55">
                  <c:v>11.187456583899891</c:v>
                </c:pt>
                <c:pt idx="56">
                  <c:v>9.865795926925399</c:v>
                </c:pt>
                <c:pt idx="57">
                  <c:v>8.5441352699509014</c:v>
                </c:pt>
                <c:pt idx="58">
                  <c:v>7.2224746129764075</c:v>
                </c:pt>
                <c:pt idx="59">
                  <c:v>5.9008139560019117</c:v>
                </c:pt>
                <c:pt idx="60">
                  <c:v>4.5791532990274169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86-4E33-9C30-BD9F7686AA30}"/>
            </c:ext>
          </c:extLst>
        </c:ser>
        <c:ser>
          <c:idx val="1"/>
          <c:order val="1"/>
          <c:tx>
            <c:strRef>
              <c:f>'G12'!$A$5</c:f>
              <c:strCache>
                <c:ptCount val="1"/>
                <c:pt idx="0">
                  <c:v>Výroba elektriny a tepla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none"/>
          </c:marker>
          <c:cat>
            <c:numRef>
              <c:f>'G12'!$B$3:$BJ$3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'G12'!$B$5:$BJ$5</c:f>
              <c:numCache>
                <c:formatCode>0.00</c:formatCode>
                <c:ptCount val="61"/>
                <c:pt idx="0">
                  <c:v>100.00000000000001</c:v>
                </c:pt>
                <c:pt idx="1">
                  <c:v>84.439052400554161</c:v>
                </c:pt>
                <c:pt idx="2">
                  <c:v>73.663628298831526</c:v>
                </c:pt>
                <c:pt idx="3">
                  <c:v>65.772385026905397</c:v>
                </c:pt>
                <c:pt idx="4">
                  <c:v>58.759214454097958</c:v>
                </c:pt>
                <c:pt idx="5">
                  <c:v>56.940201368352334</c:v>
                </c:pt>
                <c:pt idx="6">
                  <c:v>56.639113356082923</c:v>
                </c:pt>
                <c:pt idx="7">
                  <c:v>55.737982202629908</c:v>
                </c:pt>
                <c:pt idx="8">
                  <c:v>55.828993074539802</c:v>
                </c:pt>
                <c:pt idx="9">
                  <c:v>57.127131377507958</c:v>
                </c:pt>
                <c:pt idx="10">
                  <c:v>60.469527039370661</c:v>
                </c:pt>
                <c:pt idx="11">
                  <c:v>67.188592379577301</c:v>
                </c:pt>
                <c:pt idx="12">
                  <c:v>62.408908337577898</c:v>
                </c:pt>
                <c:pt idx="13">
                  <c:v>65.866483670663797</c:v>
                </c:pt>
                <c:pt idx="14">
                  <c:v>65.212229332020669</c:v>
                </c:pt>
                <c:pt idx="15">
                  <c:v>58.795302564987615</c:v>
                </c:pt>
                <c:pt idx="16">
                  <c:v>54.448361097944449</c:v>
                </c:pt>
                <c:pt idx="17">
                  <c:v>49.933893480024174</c:v>
                </c:pt>
                <c:pt idx="18">
                  <c:v>50.432920755090237</c:v>
                </c:pt>
                <c:pt idx="19">
                  <c:v>44.226675303590298</c:v>
                </c:pt>
                <c:pt idx="20">
                  <c:v>42.46697927579045</c:v>
                </c:pt>
                <c:pt idx="21">
                  <c:v>43.58029732724335</c:v>
                </c:pt>
                <c:pt idx="22">
                  <c:v>41.621998518521842</c:v>
                </c:pt>
                <c:pt idx="23">
                  <c:v>38.547543009843075</c:v>
                </c:pt>
                <c:pt idx="24">
                  <c:v>32.0852349049092</c:v>
                </c:pt>
                <c:pt idx="25">
                  <c:v>33.668730503786144</c:v>
                </c:pt>
                <c:pt idx="26">
                  <c:v>32.84438521249681</c:v>
                </c:pt>
                <c:pt idx="27">
                  <c:v>33.351078179511873</c:v>
                </c:pt>
                <c:pt idx="28">
                  <c:v>32.237543054923457</c:v>
                </c:pt>
                <c:pt idx="29">
                  <c:v>30.284667858539358</c:v>
                </c:pt>
                <c:pt idx="30">
                  <c:v>26.831874653377287</c:v>
                </c:pt>
                <c:pt idx="31">
                  <c:v>29.695263993409785</c:v>
                </c:pt>
                <c:pt idx="32">
                  <c:v>22.516194754821083</c:v>
                </c:pt>
                <c:pt idx="33">
                  <c:v>21.087936498821442</c:v>
                </c:pt>
                <c:pt idx="34">
                  <c:v>19.659678242821805</c:v>
                </c:pt>
                <c:pt idx="35">
                  <c:v>18.231419986822168</c:v>
                </c:pt>
                <c:pt idx="36">
                  <c:v>16.95715279479753</c:v>
                </c:pt>
                <c:pt idx="37">
                  <c:v>15.682885602772886</c:v>
                </c:pt>
                <c:pt idx="38">
                  <c:v>14.408618410748222</c:v>
                </c:pt>
                <c:pt idx="39">
                  <c:v>13.134351218723578</c:v>
                </c:pt>
                <c:pt idx="40">
                  <c:v>11.86008402669894</c:v>
                </c:pt>
                <c:pt idx="41">
                  <c:v>10.220478756969712</c:v>
                </c:pt>
                <c:pt idx="42">
                  <c:v>8.5808734872404973</c:v>
                </c:pt>
                <c:pt idx="43">
                  <c:v>6.9412682175112712</c:v>
                </c:pt>
                <c:pt idx="44">
                  <c:v>5.3016629477820567</c:v>
                </c:pt>
                <c:pt idx="45">
                  <c:v>3.6620576780528231</c:v>
                </c:pt>
                <c:pt idx="46">
                  <c:v>3.5867039893687691</c:v>
                </c:pt>
                <c:pt idx="47">
                  <c:v>3.5113503006847098</c:v>
                </c:pt>
                <c:pt idx="48">
                  <c:v>3.43599661200065</c:v>
                </c:pt>
                <c:pt idx="49">
                  <c:v>3.360642923316596</c:v>
                </c:pt>
                <c:pt idx="50">
                  <c:v>3.2852892346325357</c:v>
                </c:pt>
                <c:pt idx="51">
                  <c:v>2.7799869369822883</c:v>
                </c:pt>
                <c:pt idx="52">
                  <c:v>2.2746846393320412</c:v>
                </c:pt>
                <c:pt idx="53">
                  <c:v>1.7693823416817935</c:v>
                </c:pt>
                <c:pt idx="54">
                  <c:v>1.2640800440315523</c:v>
                </c:pt>
                <c:pt idx="55">
                  <c:v>0.7587777463813048</c:v>
                </c:pt>
                <c:pt idx="56">
                  <c:v>-0.87002812484392089</c:v>
                </c:pt>
                <c:pt idx="57">
                  <c:v>-2.4988339960691452</c:v>
                </c:pt>
                <c:pt idx="58">
                  <c:v>-4.1276398672943682</c:v>
                </c:pt>
                <c:pt idx="59">
                  <c:v>-5.7564457385195942</c:v>
                </c:pt>
                <c:pt idx="60">
                  <c:v>-7.3852516097448175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86-4E33-9C30-BD9F7686AA30}"/>
            </c:ext>
          </c:extLst>
        </c:ser>
        <c:ser>
          <c:idx val="2"/>
          <c:order val="2"/>
          <c:tx>
            <c:strRef>
              <c:f>'G12'!$A$6</c:f>
              <c:strCache>
                <c:ptCount val="1"/>
                <c:pt idx="0">
                  <c:v>Budovy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none"/>
          </c:marker>
          <c:cat>
            <c:numRef>
              <c:f>'G12'!$B$3:$BJ$3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'G12'!$B$6:$BJ$6</c:f>
              <c:numCache>
                <c:formatCode>0.00</c:formatCode>
                <c:ptCount val="61"/>
                <c:pt idx="0">
                  <c:v>100.00000000000001</c:v>
                </c:pt>
                <c:pt idx="1">
                  <c:v>91.535210399427612</c:v>
                </c:pt>
                <c:pt idx="2">
                  <c:v>87.647331604374628</c:v>
                </c:pt>
                <c:pt idx="3">
                  <c:v>73.732183741196636</c:v>
                </c:pt>
                <c:pt idx="4">
                  <c:v>66.996162112399205</c:v>
                </c:pt>
                <c:pt idx="5">
                  <c:v>62.444104846271323</c:v>
                </c:pt>
                <c:pt idx="6">
                  <c:v>61.180796428120019</c:v>
                </c:pt>
                <c:pt idx="7">
                  <c:v>64.705005482450815</c:v>
                </c:pt>
                <c:pt idx="8">
                  <c:v>62.851788694491127</c:v>
                </c:pt>
                <c:pt idx="9">
                  <c:v>61.648512942469011</c:v>
                </c:pt>
                <c:pt idx="10">
                  <c:v>58.160520324867448</c:v>
                </c:pt>
                <c:pt idx="11">
                  <c:v>62.190565832515226</c:v>
                </c:pt>
                <c:pt idx="12">
                  <c:v>58.397884797716593</c:v>
                </c:pt>
                <c:pt idx="13">
                  <c:v>54.650564249181819</c:v>
                </c:pt>
                <c:pt idx="14">
                  <c:v>52.557120550229527</c:v>
                </c:pt>
                <c:pt idx="15">
                  <c:v>58.193225782837224</c:v>
                </c:pt>
                <c:pt idx="16">
                  <c:v>57.782266623493641</c:v>
                </c:pt>
                <c:pt idx="17">
                  <c:v>52.813950956936139</c:v>
                </c:pt>
                <c:pt idx="18">
                  <c:v>54.947322706196154</c:v>
                </c:pt>
                <c:pt idx="19">
                  <c:v>55.178269881923754</c:v>
                </c:pt>
                <c:pt idx="20">
                  <c:v>58.137201224976614</c:v>
                </c:pt>
                <c:pt idx="21">
                  <c:v>45.819792767914457</c:v>
                </c:pt>
                <c:pt idx="22">
                  <c:v>48.100496354470195</c:v>
                </c:pt>
                <c:pt idx="23">
                  <c:v>50.485688533277916</c:v>
                </c:pt>
                <c:pt idx="24">
                  <c:v>41.762031154494558</c:v>
                </c:pt>
                <c:pt idx="25">
                  <c:v>42.742325111072269</c:v>
                </c:pt>
                <c:pt idx="26">
                  <c:v>43.194231277810388</c:v>
                </c:pt>
                <c:pt idx="27">
                  <c:v>46.834850593232801</c:v>
                </c:pt>
                <c:pt idx="28">
                  <c:v>42.135344404528873</c:v>
                </c:pt>
                <c:pt idx="29">
                  <c:v>41.209188025903998</c:v>
                </c:pt>
                <c:pt idx="30">
                  <c:v>40.38839855217558</c:v>
                </c:pt>
                <c:pt idx="31">
                  <c:v>46.069110701651283</c:v>
                </c:pt>
                <c:pt idx="32">
                  <c:v>41.829579112610553</c:v>
                </c:pt>
                <c:pt idx="33">
                  <c:v>41.847231301972101</c:v>
                </c:pt>
                <c:pt idx="34">
                  <c:v>41.864883491333678</c:v>
                </c:pt>
                <c:pt idx="35">
                  <c:v>41.882535680695263</c:v>
                </c:pt>
                <c:pt idx="36">
                  <c:v>40.139909990706911</c:v>
                </c:pt>
                <c:pt idx="37">
                  <c:v>38.397284300718567</c:v>
                </c:pt>
                <c:pt idx="38">
                  <c:v>36.654658610730223</c:v>
                </c:pt>
                <c:pt idx="39">
                  <c:v>34.912032920741879</c:v>
                </c:pt>
                <c:pt idx="40">
                  <c:v>33.169407230753535</c:v>
                </c:pt>
                <c:pt idx="41">
                  <c:v>31.008530178445394</c:v>
                </c:pt>
                <c:pt idx="42">
                  <c:v>28.847653126137239</c:v>
                </c:pt>
                <c:pt idx="43">
                  <c:v>26.686776073829098</c:v>
                </c:pt>
                <c:pt idx="44">
                  <c:v>24.52589902152096</c:v>
                </c:pt>
                <c:pt idx="45">
                  <c:v>22.365021969212833</c:v>
                </c:pt>
                <c:pt idx="46">
                  <c:v>20.028800724386564</c:v>
                </c:pt>
                <c:pt idx="47">
                  <c:v>17.692579479560308</c:v>
                </c:pt>
                <c:pt idx="48">
                  <c:v>15.356358234734021</c:v>
                </c:pt>
                <c:pt idx="49">
                  <c:v>13.020136989907762</c:v>
                </c:pt>
                <c:pt idx="50">
                  <c:v>10.683915745081492</c:v>
                </c:pt>
                <c:pt idx="51">
                  <c:v>9.4983990913869665</c:v>
                </c:pt>
                <c:pt idx="52">
                  <c:v>8.3128824376924335</c:v>
                </c:pt>
                <c:pt idx="53">
                  <c:v>7.1273657839979068</c:v>
                </c:pt>
                <c:pt idx="54">
                  <c:v>5.9418491303033729</c:v>
                </c:pt>
                <c:pt idx="55">
                  <c:v>4.7563324766088391</c:v>
                </c:pt>
                <c:pt idx="56">
                  <c:v>4.0315828273986423</c:v>
                </c:pt>
                <c:pt idx="57">
                  <c:v>3.306833178188445</c:v>
                </c:pt>
                <c:pt idx="58">
                  <c:v>2.5820835289782478</c:v>
                </c:pt>
                <c:pt idx="59">
                  <c:v>1.8573338797680508</c:v>
                </c:pt>
                <c:pt idx="60">
                  <c:v>1.1325842305578537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86-4E33-9C30-BD9F7686AA30}"/>
            </c:ext>
          </c:extLst>
        </c:ser>
        <c:ser>
          <c:idx val="3"/>
          <c:order val="3"/>
          <c:tx>
            <c:strRef>
              <c:f>'G12'!$A$7</c:f>
              <c:strCache>
                <c:ptCount val="1"/>
                <c:pt idx="0">
                  <c:v>Doprava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none"/>
          </c:marker>
          <c:cat>
            <c:numRef>
              <c:f>'G12'!$B$3:$BJ$3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'G12'!$B$7:$BJ$7</c:f>
              <c:numCache>
                <c:formatCode>0.00</c:formatCode>
                <c:ptCount val="61"/>
                <c:pt idx="0">
                  <c:v>100</c:v>
                </c:pt>
                <c:pt idx="1">
                  <c:v>84.919132767267257</c:v>
                </c:pt>
                <c:pt idx="2">
                  <c:v>76.55237792090999</c:v>
                </c:pt>
                <c:pt idx="3">
                  <c:v>72.70010709689393</c:v>
                </c:pt>
                <c:pt idx="4">
                  <c:v>69.794351924511332</c:v>
                </c:pt>
                <c:pt idx="5">
                  <c:v>80.55557964911381</c:v>
                </c:pt>
                <c:pt idx="6">
                  <c:v>83.910205514063236</c:v>
                </c:pt>
                <c:pt idx="7">
                  <c:v>85.149089013140738</c:v>
                </c:pt>
                <c:pt idx="8">
                  <c:v>89.546079362237066</c:v>
                </c:pt>
                <c:pt idx="9">
                  <c:v>87.380887935134552</c:v>
                </c:pt>
                <c:pt idx="10">
                  <c:v>83.939587326366436</c:v>
                </c:pt>
                <c:pt idx="11">
                  <c:v>90.118367872350603</c:v>
                </c:pt>
                <c:pt idx="12">
                  <c:v>90.330632149336523</c:v>
                </c:pt>
                <c:pt idx="13">
                  <c:v>89.161722692662323</c:v>
                </c:pt>
                <c:pt idx="14">
                  <c:v>99.979330648740927</c:v>
                </c:pt>
                <c:pt idx="15">
                  <c:v>112.86265316603976</c:v>
                </c:pt>
                <c:pt idx="16">
                  <c:v>100.36399526225875</c:v>
                </c:pt>
                <c:pt idx="17">
                  <c:v>110.66669652075161</c:v>
                </c:pt>
                <c:pt idx="18">
                  <c:v>115.83433393153186</c:v>
                </c:pt>
                <c:pt idx="19">
                  <c:v>102.72356180069686</c:v>
                </c:pt>
                <c:pt idx="20">
                  <c:v>108.87815764587421</c:v>
                </c:pt>
                <c:pt idx="21">
                  <c:v>103.46704492747452</c:v>
                </c:pt>
                <c:pt idx="22">
                  <c:v>101.64715514142321</c:v>
                </c:pt>
                <c:pt idx="23">
                  <c:v>100.64986716788715</c:v>
                </c:pt>
                <c:pt idx="24">
                  <c:v>96.941268989888854</c:v>
                </c:pt>
                <c:pt idx="25">
                  <c:v>106.99920070987307</c:v>
                </c:pt>
                <c:pt idx="26">
                  <c:v>110.61079123822377</c:v>
                </c:pt>
                <c:pt idx="27">
                  <c:v>112.71402691474236</c:v>
                </c:pt>
                <c:pt idx="28">
                  <c:v>114.55829383703653</c:v>
                </c:pt>
                <c:pt idx="29">
                  <c:v>119.17065837916736</c:v>
                </c:pt>
                <c:pt idx="30">
                  <c:v>103.59698309709844</c:v>
                </c:pt>
                <c:pt idx="31">
                  <c:v>110.36287887667288</c:v>
                </c:pt>
                <c:pt idx="32">
                  <c:v>114.12098730002238</c:v>
                </c:pt>
                <c:pt idx="33">
                  <c:v>115.75896841708048</c:v>
                </c:pt>
                <c:pt idx="34">
                  <c:v>117.39694953413867</c:v>
                </c:pt>
                <c:pt idx="35">
                  <c:v>119.03493065119677</c:v>
                </c:pt>
                <c:pt idx="36">
                  <c:v>116.71316163539755</c:v>
                </c:pt>
                <c:pt idx="37">
                  <c:v>114.39139261959836</c:v>
                </c:pt>
                <c:pt idx="38">
                  <c:v>112.06962360379926</c:v>
                </c:pt>
                <c:pt idx="39">
                  <c:v>109.74785458800001</c:v>
                </c:pt>
                <c:pt idx="40">
                  <c:v>107.42608557220086</c:v>
                </c:pt>
                <c:pt idx="41">
                  <c:v>100.5277828626793</c:v>
                </c:pt>
                <c:pt idx="42">
                  <c:v>93.629480153157715</c:v>
                </c:pt>
                <c:pt idx="43">
                  <c:v>86.731177443636099</c:v>
                </c:pt>
                <c:pt idx="44">
                  <c:v>79.83287473411454</c:v>
                </c:pt>
                <c:pt idx="45">
                  <c:v>72.934572024592939</c:v>
                </c:pt>
                <c:pt idx="46">
                  <c:v>66.336919831873388</c:v>
                </c:pt>
                <c:pt idx="47">
                  <c:v>59.739267639153802</c:v>
                </c:pt>
                <c:pt idx="48">
                  <c:v>53.141615446434294</c:v>
                </c:pt>
                <c:pt idx="49">
                  <c:v>46.543963253714701</c:v>
                </c:pt>
                <c:pt idx="50">
                  <c:v>39.94631106099515</c:v>
                </c:pt>
                <c:pt idx="51">
                  <c:v>35.369731855267077</c:v>
                </c:pt>
                <c:pt idx="52">
                  <c:v>30.793152649539032</c:v>
                </c:pt>
                <c:pt idx="53">
                  <c:v>26.216573443810947</c:v>
                </c:pt>
                <c:pt idx="54">
                  <c:v>21.639994238082888</c:v>
                </c:pt>
                <c:pt idx="55">
                  <c:v>17.063415032354822</c:v>
                </c:pt>
                <c:pt idx="56">
                  <c:v>14.687602690784679</c:v>
                </c:pt>
                <c:pt idx="57">
                  <c:v>12.311790349214535</c:v>
                </c:pt>
                <c:pt idx="58">
                  <c:v>9.9359780076443922</c:v>
                </c:pt>
                <c:pt idx="59">
                  <c:v>7.5601656660742513</c:v>
                </c:pt>
                <c:pt idx="60">
                  <c:v>5.1843533245041042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86-4E33-9C30-BD9F7686AA30}"/>
            </c:ext>
          </c:extLst>
        </c:ser>
        <c:ser>
          <c:idx val="4"/>
          <c:order val="4"/>
          <c:tx>
            <c:strRef>
              <c:f>'G12'!$A$8</c:f>
              <c:strCache>
                <c:ptCount val="1"/>
                <c:pt idx="0">
                  <c:v>Poľnohospodárstvo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'G12'!$B$3:$BJ$3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'G12'!$B$8:$BJ$8</c:f>
              <c:numCache>
                <c:formatCode>0.00</c:formatCode>
                <c:ptCount val="61"/>
                <c:pt idx="0">
                  <c:v>100</c:v>
                </c:pt>
                <c:pt idx="1">
                  <c:v>89.05400747412898</c:v>
                </c:pt>
                <c:pt idx="2">
                  <c:v>74.810525929569309</c:v>
                </c:pt>
                <c:pt idx="3">
                  <c:v>63.160856610733582</c:v>
                </c:pt>
                <c:pt idx="4">
                  <c:v>59.894917095892609</c:v>
                </c:pt>
                <c:pt idx="5">
                  <c:v>60.847121547236178</c:v>
                </c:pt>
                <c:pt idx="6">
                  <c:v>58.798484667686722</c:v>
                </c:pt>
                <c:pt idx="7">
                  <c:v>57.188705327312789</c:v>
                </c:pt>
                <c:pt idx="8">
                  <c:v>50.979537382900865</c:v>
                </c:pt>
                <c:pt idx="9">
                  <c:v>48.656928800945771</c:v>
                </c:pt>
                <c:pt idx="10">
                  <c:v>47.362310442916623</c:v>
                </c:pt>
                <c:pt idx="11">
                  <c:v>49.219459104158368</c:v>
                </c:pt>
                <c:pt idx="12">
                  <c:v>49.095414502415878</c:v>
                </c:pt>
                <c:pt idx="13">
                  <c:v>46.171266337420072</c:v>
                </c:pt>
                <c:pt idx="14">
                  <c:v>43.517242832254681</c:v>
                </c:pt>
                <c:pt idx="15">
                  <c:v>43.945900122242143</c:v>
                </c:pt>
                <c:pt idx="16">
                  <c:v>40.062589526313033</c:v>
                </c:pt>
                <c:pt idx="17">
                  <c:v>40.703748219874356</c:v>
                </c:pt>
                <c:pt idx="18">
                  <c:v>41.936094481918992</c:v>
                </c:pt>
                <c:pt idx="19">
                  <c:v>38.381605019250209</c:v>
                </c:pt>
                <c:pt idx="20">
                  <c:v>41.620124051592569</c:v>
                </c:pt>
                <c:pt idx="21">
                  <c:v>37.671752954462221</c:v>
                </c:pt>
                <c:pt idx="22">
                  <c:v>36.980406089711032</c:v>
                </c:pt>
                <c:pt idx="23">
                  <c:v>38.932225066018155</c:v>
                </c:pt>
                <c:pt idx="24">
                  <c:v>40.825868503124617</c:v>
                </c:pt>
                <c:pt idx="25">
                  <c:v>36.912983837082713</c:v>
                </c:pt>
                <c:pt idx="26">
                  <c:v>39.171142635212867</c:v>
                </c:pt>
                <c:pt idx="27">
                  <c:v>36.953098210210875</c:v>
                </c:pt>
                <c:pt idx="28">
                  <c:v>36.48200363781217</c:v>
                </c:pt>
                <c:pt idx="29">
                  <c:v>37.105590761719213</c:v>
                </c:pt>
                <c:pt idx="30">
                  <c:v>37.589973601452279</c:v>
                </c:pt>
                <c:pt idx="31">
                  <c:v>35.249408673816305</c:v>
                </c:pt>
                <c:pt idx="32">
                  <c:v>33.539078993368079</c:v>
                </c:pt>
                <c:pt idx="33">
                  <c:v>33.530219206486194</c:v>
                </c:pt>
                <c:pt idx="34">
                  <c:v>33.521359419604188</c:v>
                </c:pt>
                <c:pt idx="35">
                  <c:v>33.512499632722246</c:v>
                </c:pt>
                <c:pt idx="36">
                  <c:v>33.065001019974851</c:v>
                </c:pt>
                <c:pt idx="37">
                  <c:v>32.617502407227448</c:v>
                </c:pt>
                <c:pt idx="38">
                  <c:v>32.170003794479932</c:v>
                </c:pt>
                <c:pt idx="39">
                  <c:v>31.7225051817326</c:v>
                </c:pt>
                <c:pt idx="40">
                  <c:v>31.275006568985145</c:v>
                </c:pt>
                <c:pt idx="41">
                  <c:v>29.889984205995681</c:v>
                </c:pt>
                <c:pt idx="42">
                  <c:v>28.504961843006225</c:v>
                </c:pt>
                <c:pt idx="43">
                  <c:v>27.119939480016829</c:v>
                </c:pt>
                <c:pt idx="44">
                  <c:v>25.734917117027376</c:v>
                </c:pt>
                <c:pt idx="45">
                  <c:v>24.349894754037912</c:v>
                </c:pt>
                <c:pt idx="46">
                  <c:v>24.302102884199719</c:v>
                </c:pt>
                <c:pt idx="47">
                  <c:v>24.254311014361527</c:v>
                </c:pt>
                <c:pt idx="48">
                  <c:v>24.206519144523334</c:v>
                </c:pt>
                <c:pt idx="49">
                  <c:v>24.158727274685113</c:v>
                </c:pt>
                <c:pt idx="50">
                  <c:v>24.11093540484692</c:v>
                </c:pt>
                <c:pt idx="51">
                  <c:v>23.916353013770102</c:v>
                </c:pt>
                <c:pt idx="52">
                  <c:v>23.721770622693281</c:v>
                </c:pt>
                <c:pt idx="53">
                  <c:v>23.527188231616449</c:v>
                </c:pt>
                <c:pt idx="54">
                  <c:v>23.332605840539635</c:v>
                </c:pt>
                <c:pt idx="55">
                  <c:v>23.138023449462828</c:v>
                </c:pt>
                <c:pt idx="56">
                  <c:v>22.998743281903163</c:v>
                </c:pt>
                <c:pt idx="57">
                  <c:v>22.859463114343491</c:v>
                </c:pt>
                <c:pt idx="58">
                  <c:v>22.72018294678384</c:v>
                </c:pt>
                <c:pt idx="59">
                  <c:v>22.580902779224175</c:v>
                </c:pt>
                <c:pt idx="60">
                  <c:v>22.441622611664517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6-4E33-9C30-BD9F7686AA30}"/>
            </c:ext>
          </c:extLst>
        </c:ser>
        <c:ser>
          <c:idx val="5"/>
          <c:order val="5"/>
          <c:tx>
            <c:strRef>
              <c:f>'G12'!$A$9</c:f>
              <c:strCache>
                <c:ptCount val="1"/>
                <c:pt idx="0">
                  <c:v>Odpady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'G12'!$B$3:$BJ$3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'G12'!$B$9:$BJ$9</c:f>
              <c:numCache>
                <c:formatCode>0.00</c:formatCode>
                <c:ptCount val="61"/>
                <c:pt idx="0">
                  <c:v>100</c:v>
                </c:pt>
                <c:pt idx="1">
                  <c:v>101.06909392805471</c:v>
                </c:pt>
                <c:pt idx="2">
                  <c:v>100.72920136921884</c:v>
                </c:pt>
                <c:pt idx="3">
                  <c:v>101.00565409782472</c:v>
                </c:pt>
                <c:pt idx="4">
                  <c:v>95.470670914787377</c:v>
                </c:pt>
                <c:pt idx="5">
                  <c:v>95.68659362804496</c:v>
                </c:pt>
                <c:pt idx="6">
                  <c:v>95.904072347715228</c:v>
                </c:pt>
                <c:pt idx="7">
                  <c:v>97.64996291197393</c:v>
                </c:pt>
                <c:pt idx="8">
                  <c:v>99.569810747073589</c:v>
                </c:pt>
                <c:pt idx="9">
                  <c:v>100.89400590932104</c:v>
                </c:pt>
                <c:pt idx="10">
                  <c:v>103.11243539385147</c:v>
                </c:pt>
                <c:pt idx="11">
                  <c:v>105.09062059095172</c:v>
                </c:pt>
                <c:pt idx="12">
                  <c:v>111.42282782985785</c:v>
                </c:pt>
                <c:pt idx="13">
                  <c:v>112.81444699593958</c:v>
                </c:pt>
                <c:pt idx="14">
                  <c:v>115.59788958443629</c:v>
                </c:pt>
                <c:pt idx="15">
                  <c:v>115.41947699360671</c:v>
                </c:pt>
                <c:pt idx="16">
                  <c:v>121.14556005834412</c:v>
                </c:pt>
                <c:pt idx="17">
                  <c:v>116.25093308347829</c:v>
                </c:pt>
                <c:pt idx="18">
                  <c:v>118.75053762355715</c:v>
                </c:pt>
                <c:pt idx="19">
                  <c:v>121.78479069091739</c:v>
                </c:pt>
                <c:pt idx="20">
                  <c:v>124.93525801999517</c:v>
                </c:pt>
                <c:pt idx="21">
                  <c:v>128.37272420847802</c:v>
                </c:pt>
                <c:pt idx="22">
                  <c:v>130.28814706324607</c:v>
                </c:pt>
                <c:pt idx="23">
                  <c:v>131.41835397973279</c:v>
                </c:pt>
                <c:pt idx="24">
                  <c:v>131.13061507383429</c:v>
                </c:pt>
                <c:pt idx="25">
                  <c:v>139.45237202793504</c:v>
                </c:pt>
                <c:pt idx="26">
                  <c:v>134.90883602041981</c:v>
                </c:pt>
                <c:pt idx="27">
                  <c:v>137.79634060972685</c:v>
                </c:pt>
                <c:pt idx="28">
                  <c:v>139.55392717301885</c:v>
                </c:pt>
                <c:pt idx="29">
                  <c:v>138.38728152348111</c:v>
                </c:pt>
                <c:pt idx="30">
                  <c:v>141.53650619772918</c:v>
                </c:pt>
                <c:pt idx="31">
                  <c:v>139.29520905361827</c:v>
                </c:pt>
                <c:pt idx="32">
                  <c:v>138.34235887094331</c:v>
                </c:pt>
                <c:pt idx="33">
                  <c:v>138.36014462086166</c:v>
                </c:pt>
                <c:pt idx="34">
                  <c:v>138.37793037078052</c:v>
                </c:pt>
                <c:pt idx="35">
                  <c:v>138.39571612069935</c:v>
                </c:pt>
                <c:pt idx="36">
                  <c:v>122.54183577925117</c:v>
                </c:pt>
                <c:pt idx="37">
                  <c:v>106.68795543780271</c:v>
                </c:pt>
                <c:pt idx="38">
                  <c:v>90.834075096354795</c:v>
                </c:pt>
                <c:pt idx="39">
                  <c:v>74.980194754906336</c:v>
                </c:pt>
                <c:pt idx="40">
                  <c:v>59.126314413458154</c:v>
                </c:pt>
                <c:pt idx="41">
                  <c:v>56.787152061104898</c:v>
                </c:pt>
                <c:pt idx="42">
                  <c:v>54.447989708751642</c:v>
                </c:pt>
                <c:pt idx="43">
                  <c:v>52.108827356398386</c:v>
                </c:pt>
                <c:pt idx="44">
                  <c:v>49.76966500404513</c:v>
                </c:pt>
                <c:pt idx="45">
                  <c:v>47.430502651691882</c:v>
                </c:pt>
                <c:pt idx="46">
                  <c:v>46.990121335660547</c:v>
                </c:pt>
                <c:pt idx="47">
                  <c:v>46.549740019629219</c:v>
                </c:pt>
                <c:pt idx="48">
                  <c:v>46.109358703597628</c:v>
                </c:pt>
                <c:pt idx="49">
                  <c:v>45.668977387566429</c:v>
                </c:pt>
                <c:pt idx="50">
                  <c:v>45.228596071534973</c:v>
                </c:pt>
                <c:pt idx="51">
                  <c:v>44.329457801865878</c:v>
                </c:pt>
                <c:pt idx="52">
                  <c:v>43.430319532196656</c:v>
                </c:pt>
                <c:pt idx="53">
                  <c:v>42.531181262527568</c:v>
                </c:pt>
                <c:pt idx="54">
                  <c:v>41.632042992858473</c:v>
                </c:pt>
                <c:pt idx="55">
                  <c:v>40.73290472318925</c:v>
                </c:pt>
                <c:pt idx="56">
                  <c:v>40.276247094204436</c:v>
                </c:pt>
                <c:pt idx="57">
                  <c:v>39.819589465219579</c:v>
                </c:pt>
                <c:pt idx="58">
                  <c:v>39.362931836234743</c:v>
                </c:pt>
                <c:pt idx="59">
                  <c:v>38.906274207249908</c:v>
                </c:pt>
                <c:pt idx="60">
                  <c:v>38.449616578265037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6-4E33-9C30-BD9F7686AA30}"/>
            </c:ext>
          </c:extLst>
        </c:ser>
        <c:ser>
          <c:idx val="6"/>
          <c:order val="6"/>
          <c:tx>
            <c:strRef>
              <c:f>'G12'!$A$10</c:f>
              <c:strCache>
                <c:ptCount val="1"/>
                <c:pt idx="0">
                  <c:v>Ostatné</c:v>
                </c:pt>
              </c:strCache>
            </c:strRef>
          </c:tx>
          <c:spPr>
            <a:ln w="28575" cap="rnd">
              <a:solidFill>
                <a:srgbClr val="F2B116"/>
              </a:solidFill>
              <a:round/>
            </a:ln>
            <a:effectLst/>
          </c:spPr>
          <c:marker>
            <c:symbol val="none"/>
          </c:marker>
          <c:cat>
            <c:numRef>
              <c:f>'G12'!$B$3:$BJ$3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'G12'!$B$10:$BJ$10</c:f>
              <c:numCache>
                <c:formatCode>0.00</c:formatCode>
                <c:ptCount val="61"/>
                <c:pt idx="0">
                  <c:v>100</c:v>
                </c:pt>
                <c:pt idx="1">
                  <c:v>96.130015903159105</c:v>
                </c:pt>
                <c:pt idx="2">
                  <c:v>93.040511217836226</c:v>
                </c:pt>
                <c:pt idx="3">
                  <c:v>88.972193163981288</c:v>
                </c:pt>
                <c:pt idx="4">
                  <c:v>86.65071723558394</c:v>
                </c:pt>
                <c:pt idx="5">
                  <c:v>86.239681051313525</c:v>
                </c:pt>
                <c:pt idx="6">
                  <c:v>84.498180037006961</c:v>
                </c:pt>
                <c:pt idx="7">
                  <c:v>79.652881431772585</c:v>
                </c:pt>
                <c:pt idx="8">
                  <c:v>80.710079845104644</c:v>
                </c:pt>
                <c:pt idx="9">
                  <c:v>77.494497620005504</c:v>
                </c:pt>
                <c:pt idx="10">
                  <c:v>69.768530372365873</c:v>
                </c:pt>
                <c:pt idx="11">
                  <c:v>65.318220711361235</c:v>
                </c:pt>
                <c:pt idx="12">
                  <c:v>63.456604946942562</c:v>
                </c:pt>
                <c:pt idx="13">
                  <c:v>59.810381880476328</c:v>
                </c:pt>
                <c:pt idx="14">
                  <c:v>59.372880719063772</c:v>
                </c:pt>
                <c:pt idx="15">
                  <c:v>54.630083882392931</c:v>
                </c:pt>
                <c:pt idx="16">
                  <c:v>58.8714162040541</c:v>
                </c:pt>
                <c:pt idx="17">
                  <c:v>54.901796401653222</c:v>
                </c:pt>
                <c:pt idx="18">
                  <c:v>55.346165977031127</c:v>
                </c:pt>
                <c:pt idx="19">
                  <c:v>50.921607647180338</c:v>
                </c:pt>
                <c:pt idx="20">
                  <c:v>43.433706677026002</c:v>
                </c:pt>
                <c:pt idx="21">
                  <c:v>42.528511450983828</c:v>
                </c:pt>
                <c:pt idx="22">
                  <c:v>34.979733692930836</c:v>
                </c:pt>
                <c:pt idx="23">
                  <c:v>34.999502756086514</c:v>
                </c:pt>
                <c:pt idx="24">
                  <c:v>33.189682082192199</c:v>
                </c:pt>
                <c:pt idx="25">
                  <c:v>29.215105093670971</c:v>
                </c:pt>
                <c:pt idx="26">
                  <c:v>28.957439565925171</c:v>
                </c:pt>
                <c:pt idx="27">
                  <c:v>28.049316610334113</c:v>
                </c:pt>
                <c:pt idx="28">
                  <c:v>26.124381113524588</c:v>
                </c:pt>
                <c:pt idx="29">
                  <c:v>26.448710493999474</c:v>
                </c:pt>
                <c:pt idx="30">
                  <c:v>24.185131364865821</c:v>
                </c:pt>
                <c:pt idx="31">
                  <c:v>24.602736913369352</c:v>
                </c:pt>
                <c:pt idx="32">
                  <c:v>20.776826668835451</c:v>
                </c:pt>
                <c:pt idx="33">
                  <c:v>20.12434350716768</c:v>
                </c:pt>
                <c:pt idx="34">
                  <c:v>19.471860345499689</c:v>
                </c:pt>
                <c:pt idx="35">
                  <c:v>18.819377183831918</c:v>
                </c:pt>
                <c:pt idx="36">
                  <c:v>18.141859052108476</c:v>
                </c:pt>
                <c:pt idx="37">
                  <c:v>17.464340920385254</c:v>
                </c:pt>
                <c:pt idx="38">
                  <c:v>16.786822788661588</c:v>
                </c:pt>
                <c:pt idx="39">
                  <c:v>16.109304656938257</c:v>
                </c:pt>
                <c:pt idx="40">
                  <c:v>15.431786525214811</c:v>
                </c:pt>
                <c:pt idx="41">
                  <c:v>14.573278359192889</c:v>
                </c:pt>
                <c:pt idx="42">
                  <c:v>13.714770193171193</c:v>
                </c:pt>
                <c:pt idx="43">
                  <c:v>12.856262027149272</c:v>
                </c:pt>
                <c:pt idx="44">
                  <c:v>11.99775386112735</c:v>
                </c:pt>
                <c:pt idx="45">
                  <c:v>11.139245695105542</c:v>
                </c:pt>
                <c:pt idx="46">
                  <c:v>10.452080648200834</c:v>
                </c:pt>
                <c:pt idx="47">
                  <c:v>9.7649156012962379</c:v>
                </c:pt>
                <c:pt idx="48">
                  <c:v>9.0777505543916419</c:v>
                </c:pt>
                <c:pt idx="49">
                  <c:v>8.390585507487101</c:v>
                </c:pt>
                <c:pt idx="50">
                  <c:v>7.703420460582449</c:v>
                </c:pt>
                <c:pt idx="51">
                  <c:v>7.1688157510871298</c:v>
                </c:pt>
                <c:pt idx="52">
                  <c:v>6.6342110415916995</c:v>
                </c:pt>
                <c:pt idx="53">
                  <c:v>6.0996063320963811</c:v>
                </c:pt>
                <c:pt idx="54">
                  <c:v>5.5650016226010628</c:v>
                </c:pt>
                <c:pt idx="55">
                  <c:v>5.0303969131056885</c:v>
                </c:pt>
                <c:pt idx="56">
                  <c:v>4.6185372418837387</c:v>
                </c:pt>
                <c:pt idx="57">
                  <c:v>4.2066775706618023</c:v>
                </c:pt>
                <c:pt idx="58">
                  <c:v>3.7948178994398871</c:v>
                </c:pt>
                <c:pt idx="59">
                  <c:v>3.382958228217972</c:v>
                </c:pt>
                <c:pt idx="60">
                  <c:v>2.9710985569960431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6-4E33-9C30-BD9F7686AA30}"/>
            </c:ext>
          </c:extLst>
        </c:ser>
        <c:ser>
          <c:idx val="7"/>
          <c:order val="7"/>
          <c:tx>
            <c:strRef>
              <c:f>'G12'!$A$11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A9D18E"/>
              </a:solidFill>
              <a:round/>
            </a:ln>
            <a:effectLst/>
          </c:spPr>
          <c:marker>
            <c:symbol val="none"/>
          </c:marker>
          <c:cat>
            <c:numRef>
              <c:f>'G12'!$B$3:$BJ$3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'G12'!$B$11:$BJ$11</c:f>
              <c:numCache>
                <c:formatCode>0.00</c:formatCode>
                <c:ptCount val="61"/>
                <c:pt idx="0">
                  <c:v>100</c:v>
                </c:pt>
                <c:pt idx="1">
                  <c:v>109.30049579236942</c:v>
                </c:pt>
                <c:pt idx="2">
                  <c:v>116.3775639503133</c:v>
                </c:pt>
                <c:pt idx="3">
                  <c:v>114.0069443158832</c:v>
                </c:pt>
                <c:pt idx="4">
                  <c:v>107.70754546865517</c:v>
                </c:pt>
                <c:pt idx="5">
                  <c:v>101.55072086487178</c:v>
                </c:pt>
                <c:pt idx="6">
                  <c:v>100.52497949905667</c:v>
                </c:pt>
                <c:pt idx="7">
                  <c:v>98.141986923033016</c:v>
                </c:pt>
                <c:pt idx="8">
                  <c:v>110.1344624338643</c:v>
                </c:pt>
                <c:pt idx="9">
                  <c:v>100.68388308746142</c:v>
                </c:pt>
                <c:pt idx="10">
                  <c:v>100.33742992666363</c:v>
                </c:pt>
                <c:pt idx="11">
                  <c:v>92.7016071774067</c:v>
                </c:pt>
                <c:pt idx="12">
                  <c:v>98.080343321766804</c:v>
                </c:pt>
                <c:pt idx="13">
                  <c:v>91.610111990042569</c:v>
                </c:pt>
                <c:pt idx="14">
                  <c:v>91.699254824636427</c:v>
                </c:pt>
                <c:pt idx="15">
                  <c:v>47.959071232632361</c:v>
                </c:pt>
                <c:pt idx="16">
                  <c:v>82.748281453548159</c:v>
                </c:pt>
                <c:pt idx="17">
                  <c:v>77.723805460925817</c:v>
                </c:pt>
                <c:pt idx="18">
                  <c:v>65.428389109485934</c:v>
                </c:pt>
                <c:pt idx="19">
                  <c:v>62.853249482111259</c:v>
                </c:pt>
                <c:pt idx="20">
                  <c:v>52.902441915940301</c:v>
                </c:pt>
                <c:pt idx="21">
                  <c:v>56.972875557902952</c:v>
                </c:pt>
                <c:pt idx="22">
                  <c:v>69.350587128488527</c:v>
                </c:pt>
                <c:pt idx="23">
                  <c:v>78.01055797561169</c:v>
                </c:pt>
                <c:pt idx="24">
                  <c:v>53.475857373267957</c:v>
                </c:pt>
                <c:pt idx="25">
                  <c:v>58.861390775313644</c:v>
                </c:pt>
                <c:pt idx="26">
                  <c:v>59.743434819964506</c:v>
                </c:pt>
                <c:pt idx="27">
                  <c:v>58.523832275002185</c:v>
                </c:pt>
                <c:pt idx="28">
                  <c:v>47.582756997305871</c:v>
                </c:pt>
                <c:pt idx="29">
                  <c:v>56.164808097905443</c:v>
                </c:pt>
                <c:pt idx="30">
                  <c:v>80.730499525592265</c:v>
                </c:pt>
                <c:pt idx="31">
                  <c:v>81.095220883600803</c:v>
                </c:pt>
                <c:pt idx="32">
                  <c:v>81.256319665587895</c:v>
                </c:pt>
                <c:pt idx="33">
                  <c:v>71.746037202290651</c:v>
                </c:pt>
                <c:pt idx="34">
                  <c:v>62.235754738993428</c:v>
                </c:pt>
                <c:pt idx="35">
                  <c:v>52.725472275696184</c:v>
                </c:pt>
                <c:pt idx="36">
                  <c:v>51.399388640834225</c:v>
                </c:pt>
                <c:pt idx="37">
                  <c:v>50.073305005972259</c:v>
                </c:pt>
                <c:pt idx="38">
                  <c:v>48.747221371110285</c:v>
                </c:pt>
                <c:pt idx="39">
                  <c:v>47.421137736248319</c:v>
                </c:pt>
                <c:pt idx="40">
                  <c:v>46.095054101386353</c:v>
                </c:pt>
                <c:pt idx="41">
                  <c:v>44.974249201887744</c:v>
                </c:pt>
                <c:pt idx="42">
                  <c:v>43.853444302389128</c:v>
                </c:pt>
                <c:pt idx="43">
                  <c:v>42.732639402890513</c:v>
                </c:pt>
                <c:pt idx="44">
                  <c:v>41.611834503391904</c:v>
                </c:pt>
                <c:pt idx="45">
                  <c:v>40.491029603893288</c:v>
                </c:pt>
                <c:pt idx="46">
                  <c:v>40.352761480589351</c:v>
                </c:pt>
                <c:pt idx="47">
                  <c:v>40.214493357285406</c:v>
                </c:pt>
                <c:pt idx="48">
                  <c:v>40.076225233981454</c:v>
                </c:pt>
                <c:pt idx="49">
                  <c:v>39.937957110677509</c:v>
                </c:pt>
                <c:pt idx="50">
                  <c:v>39.799688987373564</c:v>
                </c:pt>
                <c:pt idx="51">
                  <c:v>41.987263502180241</c:v>
                </c:pt>
                <c:pt idx="52">
                  <c:v>44.174838016986911</c:v>
                </c:pt>
                <c:pt idx="53">
                  <c:v>46.362412531793588</c:v>
                </c:pt>
                <c:pt idx="54">
                  <c:v>48.549987046600265</c:v>
                </c:pt>
                <c:pt idx="55">
                  <c:v>50.737561561406935</c:v>
                </c:pt>
                <c:pt idx="56">
                  <c:v>53.99263020344987</c:v>
                </c:pt>
                <c:pt idx="57">
                  <c:v>57.247698845492813</c:v>
                </c:pt>
                <c:pt idx="58">
                  <c:v>60.502767487535749</c:v>
                </c:pt>
                <c:pt idx="59">
                  <c:v>63.757836129578678</c:v>
                </c:pt>
                <c:pt idx="60">
                  <c:v>67.012904771621606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6-4E33-9C30-BD9F7686A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499800"/>
        <c:axId val="930503080"/>
      </c:lineChart>
      <c:catAx>
        <c:axId val="930499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05030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93050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0499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427165188001685"/>
          <c:w val="1"/>
          <c:h val="0.15572840028914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980297323901934E-2"/>
          <c:y val="5.0925925925925923E-2"/>
          <c:w val="0.87452236129229632"/>
          <c:h val="0.597361354349095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'G115'!$A$4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'G115'!$B$3:$I$3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'G115'!$B$4:$I$4</c:f>
              <c:numCache>
                <c:formatCode>0.00</c:formatCode>
                <c:ptCount val="7"/>
                <c:pt idx="0">
                  <c:v>6653.9998300000007</c:v>
                </c:pt>
                <c:pt idx="1">
                  <c:v>7281.1743775314881</c:v>
                </c:pt>
                <c:pt idx="2">
                  <c:v>7228.6363496930917</c:v>
                </c:pt>
                <c:pt idx="3">
                  <c:v>7465.240725353573</c:v>
                </c:pt>
                <c:pt idx="4">
                  <c:v>7348.9123251452993</c:v>
                </c:pt>
                <c:pt idx="5">
                  <c:v>7507.2167234878398</c:v>
                </c:pt>
                <c:pt idx="6">
                  <c:v>7748.1074875061468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2-4596-92CD-2628256DC7F8}"/>
            </c:ext>
          </c:extLst>
        </c:ser>
        <c:ser>
          <c:idx val="1"/>
          <c:order val="1"/>
          <c:tx>
            <c:strRef>
              <c:f>'G115'!$A$5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'G115'!$B$3:$I$3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'G115'!$B$5:$I$5</c:f>
              <c:numCache>
                <c:formatCode>0.00</c:formatCode>
                <c:ptCount val="7"/>
                <c:pt idx="0">
                  <c:v>4641.7888599999997</c:v>
                </c:pt>
                <c:pt idx="1">
                  <c:v>5389.3053266129573</c:v>
                </c:pt>
                <c:pt idx="2">
                  <c:v>5596.0272526462877</c:v>
                </c:pt>
                <c:pt idx="3">
                  <c:v>5339.6019852311101</c:v>
                </c:pt>
                <c:pt idx="4">
                  <c:v>5314.1439221687615</c:v>
                </c:pt>
                <c:pt idx="5">
                  <c:v>5367.9553658821751</c:v>
                </c:pt>
                <c:pt idx="6">
                  <c:v>5054.5815223551044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B2-4596-92CD-2628256DC7F8}"/>
            </c:ext>
          </c:extLst>
        </c:ser>
        <c:ser>
          <c:idx val="2"/>
          <c:order val="2"/>
          <c:tx>
            <c:strRef>
              <c:f>'G115'!$A$6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'G115'!$B$3:$I$3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'G115'!$B$6:$I$6</c:f>
              <c:numCache>
                <c:formatCode>0.00</c:formatCode>
                <c:ptCount val="7"/>
                <c:pt idx="0">
                  <c:v>1419.4647600000001</c:v>
                </c:pt>
                <c:pt idx="1">
                  <c:v>897.74211563646065</c:v>
                </c:pt>
                <c:pt idx="2">
                  <c:v>535.2637866839259</c:v>
                </c:pt>
                <c:pt idx="3">
                  <c:v>294.06142546337446</c:v>
                </c:pt>
                <c:pt idx="4">
                  <c:v>158.38045936699015</c:v>
                </c:pt>
                <c:pt idx="5">
                  <c:v>95.098310162525152</c:v>
                </c:pt>
                <c:pt idx="6">
                  <c:v>55.384113208093787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B2-4596-92CD-2628256DC7F8}"/>
            </c:ext>
          </c:extLst>
        </c:ser>
        <c:ser>
          <c:idx val="3"/>
          <c:order val="3"/>
          <c:tx>
            <c:strRef>
              <c:f>'G115'!$A$7</c:f>
              <c:strCache>
                <c:ptCount val="1"/>
                <c:pt idx="0">
                  <c:v>Teplo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'G115'!$B$3:$I$3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'G115'!$B$7:$I$7</c:f>
              <c:numCache>
                <c:formatCode>0.00</c:formatCode>
                <c:ptCount val="7"/>
                <c:pt idx="0">
                  <c:v>851.66489999999999</c:v>
                </c:pt>
                <c:pt idx="1">
                  <c:v>873.27445928487555</c:v>
                </c:pt>
                <c:pt idx="2">
                  <c:v>915.99776140732354</c:v>
                </c:pt>
                <c:pt idx="3">
                  <c:v>879.17905628652227</c:v>
                </c:pt>
                <c:pt idx="4">
                  <c:v>727.37342716034937</c:v>
                </c:pt>
                <c:pt idx="5">
                  <c:v>708.75366503062423</c:v>
                </c:pt>
                <c:pt idx="6">
                  <c:v>879.39340828708396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B2-4596-92CD-2628256DC7F8}"/>
            </c:ext>
          </c:extLst>
        </c:ser>
        <c:ser>
          <c:idx val="4"/>
          <c:order val="4"/>
          <c:tx>
            <c:strRef>
              <c:f>'G115'!$A$8</c:f>
              <c:strCache>
                <c:ptCount val="1"/>
                <c:pt idx="0">
                  <c:v>Komunálny odpad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'G115'!$B$3:$I$3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'G115'!$B$8:$I$8</c:f>
              <c:numCache>
                <c:formatCode>0.00</c:formatCode>
                <c:ptCount val="7"/>
                <c:pt idx="0">
                  <c:v>274.16561999999999</c:v>
                </c:pt>
                <c:pt idx="1">
                  <c:v>298.998837408714</c:v>
                </c:pt>
                <c:pt idx="2">
                  <c:v>283.66356859561398</c:v>
                </c:pt>
                <c:pt idx="3">
                  <c:v>280.21413636523698</c:v>
                </c:pt>
                <c:pt idx="4">
                  <c:v>281.83661346320298</c:v>
                </c:pt>
                <c:pt idx="5">
                  <c:v>297.01184661994603</c:v>
                </c:pt>
                <c:pt idx="6">
                  <c:v>309.03453359943899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B2-4596-92CD-2628256DC7F8}"/>
            </c:ext>
          </c:extLst>
        </c:ser>
        <c:ser>
          <c:idx val="5"/>
          <c:order val="5"/>
          <c:tx>
            <c:strRef>
              <c:f>'G115'!$A$9</c:f>
              <c:strCache>
                <c:ptCount val="1"/>
                <c:pt idx="0">
                  <c:v>OZE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'G115'!$B$3:$I$3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'G115'!$B$9:$I$9</c:f>
              <c:numCache>
                <c:formatCode>0.00</c:formatCode>
                <c:ptCount val="7"/>
                <c:pt idx="0">
                  <c:v>157.50509</c:v>
                </c:pt>
                <c:pt idx="1">
                  <c:v>219.94331801428808</c:v>
                </c:pt>
                <c:pt idx="2">
                  <c:v>236.84178523586434</c:v>
                </c:pt>
                <c:pt idx="3">
                  <c:v>265.68655665709827</c:v>
                </c:pt>
                <c:pt idx="4">
                  <c:v>310.37514178983503</c:v>
                </c:pt>
                <c:pt idx="5">
                  <c:v>367.54950460008075</c:v>
                </c:pt>
                <c:pt idx="6">
                  <c:v>429.9611613415168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B2-4596-92CD-2628256DC7F8}"/>
            </c:ext>
          </c:extLst>
        </c:ser>
        <c:ser>
          <c:idx val="6"/>
          <c:order val="6"/>
          <c:tx>
            <c:strRef>
              <c:f>'G115'!$A$10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'G115'!$B$3:$I$3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'G115'!$B$10:$I$10</c:f>
              <c:numCache>
                <c:formatCode>0.00</c:formatCode>
                <c:ptCount val="7"/>
                <c:pt idx="0">
                  <c:v>96.819749999999999</c:v>
                </c:pt>
                <c:pt idx="1">
                  <c:v>27.506103022037269</c:v>
                </c:pt>
                <c:pt idx="2">
                  <c:v>22.083944893384089</c:v>
                </c:pt>
                <c:pt idx="3">
                  <c:v>20.118882755680261</c:v>
                </c:pt>
                <c:pt idx="4">
                  <c:v>16.509517115773129</c:v>
                </c:pt>
                <c:pt idx="5">
                  <c:v>11.837020903195551</c:v>
                </c:pt>
                <c:pt idx="6">
                  <c:v>6.6993876782526982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B2-4596-92CD-2628256DC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25009729519362"/>
          <c:w val="1"/>
          <c:h val="0.20972124927028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03851851851852"/>
          <c:y val="6.7960692741778558E-2"/>
          <c:w val="0.83722074074074071"/>
          <c:h val="0.649029966919634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'G116'!$A$4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'G116'!$B$4:$H$4</c:f>
              <c:numCache>
                <c:formatCode>0.00</c:formatCode>
                <c:ptCount val="7"/>
                <c:pt idx="0">
                  <c:v>8553.0513651999991</c:v>
                </c:pt>
                <c:pt idx="1">
                  <c:v>8885.0285748761053</c:v>
                </c:pt>
                <c:pt idx="2">
                  <c:v>8097.9188884647547</c:v>
                </c:pt>
                <c:pt idx="3">
                  <c:v>7010.6015704834172</c:v>
                </c:pt>
                <c:pt idx="4">
                  <c:v>5589.5397537558201</c:v>
                </c:pt>
                <c:pt idx="5">
                  <c:v>4638.2627823916764</c:v>
                </c:pt>
                <c:pt idx="6">
                  <c:v>4137.8802254712482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'G116'!$A$5</c:f>
              <c:strCache>
                <c:ptCount val="1"/>
                <c:pt idx="0">
                  <c:v>Elektrické spotrebiče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'G116'!$B$5:$H$5</c:f>
              <c:numCache>
                <c:formatCode>0.00</c:formatCode>
                <c:ptCount val="7"/>
                <c:pt idx="0">
                  <c:v>2528.5199354000001</c:v>
                </c:pt>
                <c:pt idx="1">
                  <c:v>2919.3167239391501</c:v>
                </c:pt>
                <c:pt idx="2">
                  <c:v>2972.0538940803499</c:v>
                </c:pt>
                <c:pt idx="3">
                  <c:v>3086.05361310336</c:v>
                </c:pt>
                <c:pt idx="4">
                  <c:v>3238.7522219770599</c:v>
                </c:pt>
                <c:pt idx="5">
                  <c:v>3446.5376696552898</c:v>
                </c:pt>
                <c:pt idx="6">
                  <c:v>3684.0022397315402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'G116'!$A$6</c:f>
              <c:strCache>
                <c:ptCount val="1"/>
                <c:pt idx="0">
                  <c:v>Ohrev vody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'G116'!$B$6:$H$6</c:f>
              <c:numCache>
                <c:formatCode>0.00</c:formatCode>
                <c:ptCount val="7"/>
                <c:pt idx="0">
                  <c:v>2215.3575298000001</c:v>
                </c:pt>
                <c:pt idx="1">
                  <c:v>2276.3649004893682</c:v>
                </c:pt>
                <c:pt idx="2">
                  <c:v>1760.4711156069416</c:v>
                </c:pt>
                <c:pt idx="3">
                  <c:v>1822.6998367589772</c:v>
                </c:pt>
                <c:pt idx="4">
                  <c:v>1973.6629168065597</c:v>
                </c:pt>
                <c:pt idx="5">
                  <c:v>2035.161105542154</c:v>
                </c:pt>
                <c:pt idx="6">
                  <c:v>2078.3989768708066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'G116'!$A$7</c:f>
              <c:strCache>
                <c:ptCount val="1"/>
                <c:pt idx="0">
                  <c:v>Osvetlenie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'G116'!$B$7:$H$7</c:f>
              <c:numCache>
                <c:formatCode>0.00</c:formatCode>
                <c:ptCount val="7"/>
                <c:pt idx="0">
                  <c:v>465.77998810000003</c:v>
                </c:pt>
                <c:pt idx="1">
                  <c:v>466.66493892182001</c:v>
                </c:pt>
                <c:pt idx="2">
                  <c:v>124.92756808698</c:v>
                </c:pt>
                <c:pt idx="3">
                  <c:v>120.762955246296</c:v>
                </c:pt>
                <c:pt idx="4">
                  <c:v>114.192313238284</c:v>
                </c:pt>
                <c:pt idx="5">
                  <c:v>117.572249923398</c:v>
                </c:pt>
                <c:pt idx="6">
                  <c:v>120.510898036529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4"/>
          <c:order val="4"/>
          <c:tx>
            <c:strRef>
              <c:f>'G116'!$A$8</c:f>
              <c:strCache>
                <c:ptCount val="1"/>
                <c:pt idx="0">
                  <c:v>Klimatizácia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'G116'!$B$8:$H$8</c:f>
              <c:numCache>
                <c:formatCode>0.00</c:formatCode>
                <c:ptCount val="7"/>
                <c:pt idx="0">
                  <c:v>332.69999150000001</c:v>
                </c:pt>
                <c:pt idx="1">
                  <c:v>401.64374222834101</c:v>
                </c:pt>
                <c:pt idx="2">
                  <c:v>429.24225069627198</c:v>
                </c:pt>
                <c:pt idx="3">
                  <c:v>421.228817933046</c:v>
                </c:pt>
                <c:pt idx="4">
                  <c:v>389.512504917515</c:v>
                </c:pt>
                <c:pt idx="5">
                  <c:v>408.51381973726399</c:v>
                </c:pt>
                <c:pt idx="6">
                  <c:v>431.32609034656599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3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068690406693912"/>
          <c:w val="1"/>
          <c:h val="0.15695660634364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97615574669526E-2"/>
          <c:y val="5.0925925925925923E-2"/>
          <c:w val="0.875056011476818"/>
          <c:h val="0.5973453006421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'G117'!$A$4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'G117'!$B$3:$I$3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'G117'!$B$4:$I$4</c:f>
              <c:numCache>
                <c:formatCode>0.00</c:formatCode>
                <c:ptCount val="7"/>
                <c:pt idx="0">
                  <c:v>6653.9998300000007</c:v>
                </c:pt>
                <c:pt idx="1">
                  <c:v>7304.0936102803653</c:v>
                </c:pt>
                <c:pt idx="2">
                  <c:v>6358.1203961638503</c:v>
                </c:pt>
                <c:pt idx="3">
                  <c:v>6008.4112462066551</c:v>
                </c:pt>
                <c:pt idx="4">
                  <c:v>6098.3487057133161</c:v>
                </c:pt>
                <c:pt idx="5">
                  <c:v>6519.6028906627116</c:v>
                </c:pt>
                <c:pt idx="6">
                  <c:v>7017.1266213970111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E-47A5-8AA9-39B95407434D}"/>
            </c:ext>
          </c:extLst>
        </c:ser>
        <c:ser>
          <c:idx val="1"/>
          <c:order val="1"/>
          <c:tx>
            <c:strRef>
              <c:f>'G117'!$A$5</c:f>
              <c:strCache>
                <c:ptCount val="1"/>
                <c:pt idx="0">
                  <c:v>Plynová zmes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'G117'!$B$3:$I$3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'G117'!$B$5:$I$5</c:f>
              <c:numCache>
                <c:formatCode>0.00</c:formatCode>
                <c:ptCount val="7"/>
                <c:pt idx="0">
                  <c:v>4641.7888599999997</c:v>
                </c:pt>
                <c:pt idx="1">
                  <c:v>5347.1033479245498</c:v>
                </c:pt>
                <c:pt idx="2">
                  <c:v>5010.1910457431522</c:v>
                </c:pt>
                <c:pt idx="3">
                  <c:v>4270.7810867937696</c:v>
                </c:pt>
                <c:pt idx="4">
                  <c:v>2959.7572942034908</c:v>
                </c:pt>
                <c:pt idx="5">
                  <c:v>1759.286936627537</c:v>
                </c:pt>
                <c:pt idx="6">
                  <c:v>1004.713926392297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E-47A5-8AA9-39B95407434D}"/>
            </c:ext>
          </c:extLst>
        </c:ser>
        <c:ser>
          <c:idx val="2"/>
          <c:order val="2"/>
          <c:tx>
            <c:strRef>
              <c:f>'G117'!$A$6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'G117'!$B$3:$I$3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'G117'!$B$6:$I$6</c:f>
              <c:numCache>
                <c:formatCode>0.00</c:formatCode>
                <c:ptCount val="7"/>
                <c:pt idx="0">
                  <c:v>1419.4647600000001</c:v>
                </c:pt>
                <c:pt idx="1">
                  <c:v>890.8293211125856</c:v>
                </c:pt>
                <c:pt idx="2">
                  <c:v>464.21426197601073</c:v>
                </c:pt>
                <c:pt idx="3">
                  <c:v>168.43346260950159</c:v>
                </c:pt>
                <c:pt idx="4">
                  <c:v>12.667198813658644</c:v>
                </c:pt>
                <c:pt idx="5">
                  <c:v>6.1741137722462369</c:v>
                </c:pt>
                <c:pt idx="6">
                  <c:v>3.2542276529227019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E-47A5-8AA9-39B95407434D}"/>
            </c:ext>
          </c:extLst>
        </c:ser>
        <c:ser>
          <c:idx val="3"/>
          <c:order val="3"/>
          <c:tx>
            <c:strRef>
              <c:f>'G117'!$A$7</c:f>
              <c:strCache>
                <c:ptCount val="1"/>
                <c:pt idx="0">
                  <c:v>Teplo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'G117'!$B$3:$I$3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'G117'!$B$7:$I$7</c:f>
              <c:numCache>
                <c:formatCode>0.00</c:formatCode>
                <c:ptCount val="7"/>
                <c:pt idx="0">
                  <c:v>851.66489999999999</c:v>
                </c:pt>
                <c:pt idx="1">
                  <c:v>845.97401740072291</c:v>
                </c:pt>
                <c:pt idx="2">
                  <c:v>945.55216396514606</c:v>
                </c:pt>
                <c:pt idx="3">
                  <c:v>1235.975153539961</c:v>
                </c:pt>
                <c:pt idx="4">
                  <c:v>1377.7124234330111</c:v>
                </c:pt>
                <c:pt idx="5">
                  <c:v>1440.2924397940799</c:v>
                </c:pt>
                <c:pt idx="6">
                  <c:v>1450.288442803849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E-47A5-8AA9-39B95407434D}"/>
            </c:ext>
          </c:extLst>
        </c:ser>
        <c:ser>
          <c:idx val="4"/>
          <c:order val="4"/>
          <c:tx>
            <c:strRef>
              <c:f>'G117'!$A$8</c:f>
              <c:strCache>
                <c:ptCount val="1"/>
                <c:pt idx="0">
                  <c:v>Komunálny odpad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'G117'!$B$3:$I$3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'G117'!$B$8:$I$8</c:f>
              <c:numCache>
                <c:formatCode>0.00</c:formatCode>
                <c:ptCount val="7"/>
                <c:pt idx="0">
                  <c:v>274.16561999999999</c:v>
                </c:pt>
                <c:pt idx="1">
                  <c:v>312.283664617608</c:v>
                </c:pt>
                <c:pt idx="2">
                  <c:v>304.61473173311197</c:v>
                </c:pt>
                <c:pt idx="3">
                  <c:v>337.598866434358</c:v>
                </c:pt>
                <c:pt idx="4">
                  <c:v>348.03422240486901</c:v>
                </c:pt>
                <c:pt idx="5">
                  <c:v>357.69117007865202</c:v>
                </c:pt>
                <c:pt idx="6">
                  <c:v>365.19841917114798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E-47A5-8AA9-39B95407434D}"/>
            </c:ext>
          </c:extLst>
        </c:ser>
        <c:ser>
          <c:idx val="5"/>
          <c:order val="5"/>
          <c:tx>
            <c:strRef>
              <c:f>'G117'!$A$9</c:f>
              <c:strCache>
                <c:ptCount val="1"/>
                <c:pt idx="0">
                  <c:v>OZE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'G117'!$B$3:$I$3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'G117'!$B$9:$I$9</c:f>
              <c:numCache>
                <c:formatCode>0.00</c:formatCode>
                <c:ptCount val="7"/>
                <c:pt idx="0">
                  <c:v>157.50509</c:v>
                </c:pt>
                <c:pt idx="1">
                  <c:v>218.38101480443635</c:v>
                </c:pt>
                <c:pt idx="2">
                  <c:v>275.03535216302686</c:v>
                </c:pt>
                <c:pt idx="3">
                  <c:v>409.38063340766246</c:v>
                </c:pt>
                <c:pt idx="4">
                  <c:v>472.90433898375829</c:v>
                </c:pt>
                <c:pt idx="5">
                  <c:v>526.42200016382776</c:v>
                </c:pt>
                <c:pt idx="6">
                  <c:v>574.79340744644674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E-47A5-8AA9-39B95407434D}"/>
            </c:ext>
          </c:extLst>
        </c:ser>
        <c:ser>
          <c:idx val="6"/>
          <c:order val="6"/>
          <c:tx>
            <c:strRef>
              <c:f>'G117'!$A$10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'G117'!$B$3:$I$3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'G117'!$B$10:$I$10</c:f>
              <c:numCache>
                <c:formatCode>0.00</c:formatCode>
                <c:ptCount val="7"/>
                <c:pt idx="0">
                  <c:v>96.819749999999999</c:v>
                </c:pt>
                <c:pt idx="1">
                  <c:v>27.093165987598287</c:v>
                </c:pt>
                <c:pt idx="2">
                  <c:v>7.9876811553269782</c:v>
                </c:pt>
                <c:pt idx="3">
                  <c:v>2.4989050143961808</c:v>
                </c:pt>
                <c:pt idx="4">
                  <c:v>0.92564330825488583</c:v>
                </c:pt>
                <c:pt idx="5">
                  <c:v>0.36210783576124084</c:v>
                </c:pt>
                <c:pt idx="6">
                  <c:v>6.1554227424854571E-2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EE-47A5-8AA9-39B954074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322533566841798"/>
          <c:w val="1"/>
          <c:h val="0.218996886553804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'G118'!$A$4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'G118'!$B$3:$H$3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'G118'!$B$4:$H$4</c:f>
              <c:numCache>
                <c:formatCode>General</c:formatCode>
                <c:ptCount val="7"/>
                <c:pt idx="0">
                  <c:v>1.3775398351812702</c:v>
                </c:pt>
                <c:pt idx="1">
                  <c:v>1.3254994932953634</c:v>
                </c:pt>
                <c:pt idx="2">
                  <c:v>1.2339176590662713</c:v>
                </c:pt>
                <c:pt idx="3">
                  <c:v>1.1060955437442705</c:v>
                </c:pt>
                <c:pt idx="4">
                  <c:v>1.055164548179008</c:v>
                </c:pt>
                <c:pt idx="5">
                  <c:v>1.0421089650897863</c:v>
                </c:pt>
                <c:pt idx="6">
                  <c:v>0.97014783549646399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'G118'!$A$5</c:f>
              <c:strCache>
                <c:ptCount val="1"/>
                <c:pt idx="0">
                  <c:v>Ohrev vody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'G118'!$B$3:$H$3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'G118'!$B$5:$H$5</c:f>
              <c:numCache>
                <c:formatCode>General</c:formatCode>
                <c:ptCount val="7"/>
                <c:pt idx="0">
                  <c:v>0.12392363639649095</c:v>
                </c:pt>
                <c:pt idx="1">
                  <c:v>0.12320325425423051</c:v>
                </c:pt>
                <c:pt idx="2">
                  <c:v>0.12539470534338959</c:v>
                </c:pt>
                <c:pt idx="3">
                  <c:v>0.11812458061059973</c:v>
                </c:pt>
                <c:pt idx="4">
                  <c:v>0.11752206329496831</c:v>
                </c:pt>
                <c:pt idx="5">
                  <c:v>0.12178975482797914</c:v>
                </c:pt>
                <c:pt idx="6">
                  <c:v>0.11870890384814356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06-4137-9668-FF531EE03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549407407407406"/>
          <c:y val="6.7960692741778558E-2"/>
          <c:w val="0.84690518518518521"/>
          <c:h val="0.59717989881299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'G119'!$A$4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'G119'!$B$4:$H$4</c:f>
              <c:numCache>
                <c:formatCode>0.00</c:formatCode>
                <c:ptCount val="7"/>
                <c:pt idx="0">
                  <c:v>931.83911364499988</c:v>
                </c:pt>
                <c:pt idx="1">
                  <c:v>1081.9030443175513</c:v>
                </c:pt>
                <c:pt idx="2">
                  <c:v>1123.4024709687421</c:v>
                </c:pt>
                <c:pt idx="3">
                  <c:v>1071.9250985351455</c:v>
                </c:pt>
                <c:pt idx="4">
                  <c:v>1066.8143923753787</c:v>
                </c:pt>
                <c:pt idx="5">
                  <c:v>1077.6170397008466</c:v>
                </c:pt>
                <c:pt idx="6">
                  <c:v>1014.7072406127872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'G119'!$A$5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'G119'!$B$5:$H$5</c:f>
              <c:numCache>
                <c:formatCode>0.00</c:formatCode>
                <c:ptCount val="7"/>
                <c:pt idx="0">
                  <c:v>499.93796031663516</c:v>
                </c:pt>
                <c:pt idx="1">
                  <c:v>310.08830576264825</c:v>
                </c:pt>
                <c:pt idx="2">
                  <c:v>182.94558314131314</c:v>
                </c:pt>
                <c:pt idx="3">
                  <c:v>100.11422243044107</c:v>
                </c:pt>
                <c:pt idx="4">
                  <c:v>53.830625452322487</c:v>
                </c:pt>
                <c:pt idx="5">
                  <c:v>32.289924124919544</c:v>
                </c:pt>
                <c:pt idx="6">
                  <c:v>18.794738165999991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'G119'!$A$6</c:f>
              <c:strCache>
                <c:ptCount val="1"/>
                <c:pt idx="0">
                  <c:v>Komunálny odpad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'G119'!$B$6:$H$6</c:f>
              <c:numCache>
                <c:formatCode>0.00</c:formatCode>
                <c:ptCount val="7"/>
                <c:pt idx="0">
                  <c:v>43.8664992</c:v>
                </c:pt>
                <c:pt idx="1">
                  <c:v>47.839813985394237</c:v>
                </c:pt>
                <c:pt idx="2">
                  <c:v>45.386170975298242</c:v>
                </c:pt>
                <c:pt idx="3">
                  <c:v>44.834261818437923</c:v>
                </c:pt>
                <c:pt idx="4">
                  <c:v>45.093858154112482</c:v>
                </c:pt>
                <c:pt idx="5">
                  <c:v>47.52189545919137</c:v>
                </c:pt>
                <c:pt idx="6">
                  <c:v>49.445525375910243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3"/>
          <c:order val="3"/>
          <c:tx>
            <c:strRef>
              <c:f>'G119'!$A$7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'G119'!$B$7:$H$7</c:f>
              <c:numCache>
                <c:formatCode>0.00</c:formatCode>
                <c:ptCount val="7"/>
                <c:pt idx="0">
                  <c:v>24.689162435499998</c:v>
                </c:pt>
                <c:pt idx="1">
                  <c:v>7.1960875911675171</c:v>
                </c:pt>
                <c:pt idx="2">
                  <c:v>5.7308205288339824</c:v>
                </c:pt>
                <c:pt idx="3">
                  <c:v>5.1927512408804919</c:v>
                </c:pt>
                <c:pt idx="4">
                  <c:v>4.2421285723726578</c:v>
                </c:pt>
                <c:pt idx="5">
                  <c:v>3.0321427730743684</c:v>
                </c:pt>
                <c:pt idx="6">
                  <c:v>1.713237666462625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1-42BC-83B3-8B69D37DF66F}"/>
            </c:ext>
          </c:extLst>
        </c:ser>
        <c:ser>
          <c:idx val="4"/>
          <c:order val="4"/>
          <c:tx>
            <c:strRef>
              <c:f>'G119'!$A$8</c:f>
              <c:strCache>
                <c:ptCount val="1"/>
                <c:pt idx="0">
                  <c:v>Biomasa (CH4 a N2O)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'G119'!$B$8:$H$8</c:f>
              <c:numCache>
                <c:formatCode>General</c:formatCode>
                <c:ptCount val="7"/>
                <c:pt idx="0">
                  <c:v>1.1307359806259154</c:v>
                </c:pt>
                <c:pt idx="1">
                  <c:v>1.6754958928329664</c:v>
                </c:pt>
                <c:pt idx="2">
                  <c:v>1.8473187954732804</c:v>
                </c:pt>
                <c:pt idx="3">
                  <c:v>2.15379032996541</c:v>
                </c:pt>
                <c:pt idx="4">
                  <c:v>2.7056069197896839</c:v>
                </c:pt>
                <c:pt idx="5">
                  <c:v>3.4377178597336253</c:v>
                </c:pt>
                <c:pt idx="6">
                  <c:v>4.1959975234473985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D-4691-82FB-5507C543A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majorUnit val="2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990756956606344"/>
          <c:w val="1"/>
          <c:h val="0.22009243043393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'G120'!$A$4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'G120'!$B$4:$H$4</c:f>
              <c:numCache>
                <c:formatCode>General</c:formatCode>
                <c:ptCount val="7"/>
                <c:pt idx="0">
                  <c:v>1.3775398351812702</c:v>
                </c:pt>
                <c:pt idx="1">
                  <c:v>1.3209541209863422</c:v>
                </c:pt>
                <c:pt idx="2">
                  <c:v>1.1081179959911918</c:v>
                </c:pt>
                <c:pt idx="3">
                  <c:v>0.85543127275485498</c:v>
                </c:pt>
                <c:pt idx="4">
                  <c:v>0.44636062215312122</c:v>
                </c:pt>
                <c:pt idx="5">
                  <c:v>0.18197593709318527</c:v>
                </c:pt>
                <c:pt idx="6">
                  <c:v>3.4836265111962549E-2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7-4A27-BF5E-EFA2603BEC7A}"/>
            </c:ext>
          </c:extLst>
        </c:ser>
        <c:ser>
          <c:idx val="1"/>
          <c:order val="1"/>
          <c:tx>
            <c:strRef>
              <c:f>'G120'!$A$5</c:f>
              <c:strCache>
                <c:ptCount val="1"/>
                <c:pt idx="0">
                  <c:v>Ohrev vody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'G120'!$B$5:$H$5</c:f>
              <c:numCache>
                <c:formatCode>General</c:formatCode>
                <c:ptCount val="7"/>
                <c:pt idx="0">
                  <c:v>0.12392363639649095</c:v>
                </c:pt>
                <c:pt idx="1">
                  <c:v>0.1225280621948297</c:v>
                </c:pt>
                <c:pt idx="2">
                  <c:v>0.11019094966753085</c:v>
                </c:pt>
                <c:pt idx="3">
                  <c:v>0.11148041706284013</c:v>
                </c:pt>
                <c:pt idx="4">
                  <c:v>9.6278752576763271E-2</c:v>
                </c:pt>
                <c:pt idx="5">
                  <c:v>6.8251785395025827E-2</c:v>
                </c:pt>
                <c:pt idx="6">
                  <c:v>3.3008876751310402E-2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7-4A27-BF5E-EFA2603BE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549407407407406"/>
          <c:y val="6.7960692741778558E-2"/>
          <c:w val="0.84690518518518521"/>
          <c:h val="0.59717989881299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'G121'!$A$4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'G121'!$B$4:$H$4</c:f>
              <c:numCache>
                <c:formatCode>0.00</c:formatCode>
                <c:ptCount val="7"/>
                <c:pt idx="0">
                  <c:v>931.83911364499988</c:v>
                </c:pt>
                <c:pt idx="1">
                  <c:v>1073.4309970958534</c:v>
                </c:pt>
                <c:pt idx="2">
                  <c:v>1005.7958524329377</c:v>
                </c:pt>
                <c:pt idx="3">
                  <c:v>848.69997421179346</c:v>
                </c:pt>
                <c:pt idx="4">
                  <c:v>469.3953086809671</c:v>
                </c:pt>
                <c:pt idx="5">
                  <c:v>176.11752379395116</c:v>
                </c:pt>
                <c:pt idx="6">
                  <c:v>1.5103250516114237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D-4090-833E-F8E26F69209B}"/>
            </c:ext>
          </c:extLst>
        </c:ser>
        <c:ser>
          <c:idx val="1"/>
          <c:order val="1"/>
          <c:tx>
            <c:strRef>
              <c:f>'G121'!$A$5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'G121'!$B$5:$H$5</c:f>
              <c:numCache>
                <c:formatCode>0.00</c:formatCode>
                <c:ptCount val="7"/>
                <c:pt idx="0">
                  <c:v>499.93796031663516</c:v>
                </c:pt>
                <c:pt idx="1">
                  <c:v>307.70112505153207</c:v>
                </c:pt>
                <c:pt idx="2">
                  <c:v>158.40489524910564</c:v>
                </c:pt>
                <c:pt idx="3">
                  <c:v>57.243824917556289</c:v>
                </c:pt>
                <c:pt idx="4">
                  <c:v>4.3048619633583236</c:v>
                </c:pt>
                <c:pt idx="5">
                  <c:v>2.0964978193063324</c:v>
                </c:pt>
                <c:pt idx="6">
                  <c:v>1.1043254569650125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D-4090-833E-F8E26F69209B}"/>
            </c:ext>
          </c:extLst>
        </c:ser>
        <c:ser>
          <c:idx val="2"/>
          <c:order val="2"/>
          <c:tx>
            <c:strRef>
              <c:f>'G121'!$A$6</c:f>
              <c:strCache>
                <c:ptCount val="1"/>
                <c:pt idx="0">
                  <c:v>Komunálny odpad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'G121'!$B$6:$H$6</c:f>
              <c:numCache>
                <c:formatCode>0.00</c:formatCode>
                <c:ptCount val="7"/>
                <c:pt idx="0">
                  <c:v>43.8664992</c:v>
                </c:pt>
                <c:pt idx="1">
                  <c:v>49.965386338817282</c:v>
                </c:pt>
                <c:pt idx="2">
                  <c:v>48.73835707729792</c:v>
                </c:pt>
                <c:pt idx="3">
                  <c:v>54.015818629497289</c:v>
                </c:pt>
                <c:pt idx="4">
                  <c:v>55.685475584779049</c:v>
                </c:pt>
                <c:pt idx="5">
                  <c:v>57.230587212584332</c:v>
                </c:pt>
                <c:pt idx="6">
                  <c:v>58.431747067383682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D-4090-833E-F8E26F69209B}"/>
            </c:ext>
          </c:extLst>
        </c:ser>
        <c:ser>
          <c:idx val="3"/>
          <c:order val="3"/>
          <c:tx>
            <c:strRef>
              <c:f>'G121'!$A$7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'G121'!$B$7:$H$7</c:f>
              <c:numCache>
                <c:formatCode>0.00</c:formatCode>
                <c:ptCount val="7"/>
                <c:pt idx="0">
                  <c:v>24.689162435499998</c:v>
                </c:pt>
                <c:pt idx="1">
                  <c:v>7.0881199562531982</c:v>
                </c:pt>
                <c:pt idx="2">
                  <c:v>2.0613130164637066</c:v>
                </c:pt>
                <c:pt idx="3">
                  <c:v>0.63247134523580517</c:v>
                </c:pt>
                <c:pt idx="4">
                  <c:v>0.23000675561202041</c:v>
                </c:pt>
                <c:pt idx="5">
                  <c:v>8.8866471249974405E-2</c:v>
                </c:pt>
                <c:pt idx="6">
                  <c:v>1.4939740787753612E-2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D-4090-833E-F8E26F69209B}"/>
            </c:ext>
          </c:extLst>
        </c:ser>
        <c:ser>
          <c:idx val="4"/>
          <c:order val="4"/>
          <c:tx>
            <c:strRef>
              <c:f>'G121'!$A$8</c:f>
              <c:strCache>
                <c:ptCount val="1"/>
                <c:pt idx="0">
                  <c:v>Biomasa (CH4 a N2O)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'G121'!$B$8:$H$8</c:f>
              <c:numCache>
                <c:formatCode>General</c:formatCode>
                <c:ptCount val="7"/>
                <c:pt idx="0">
                  <c:v>1.1307359806259154</c:v>
                </c:pt>
                <c:pt idx="1">
                  <c:v>1.6505108433275082</c:v>
                </c:pt>
                <c:pt idx="2">
                  <c:v>2.3891582402072529</c:v>
                </c:pt>
                <c:pt idx="3">
                  <c:v>4.589330020959844</c:v>
                </c:pt>
                <c:pt idx="4">
                  <c:v>5.4877349114718106</c:v>
                </c:pt>
                <c:pt idx="5">
                  <c:v>6.1482978229737544</c:v>
                </c:pt>
                <c:pt idx="6">
                  <c:v>6.6598452844185001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3-4C75-BD4E-31FA48B2A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990756956606344"/>
          <c:w val="1"/>
          <c:h val="0.22009243043393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'G122'!$B$3:$AH$3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'G122'!$B$4:$AH$4</c:f>
              <c:numCache>
                <c:formatCode>0.00</c:formatCode>
                <c:ptCount val="33"/>
                <c:pt idx="0">
                  <c:v>5767.6798781730195</c:v>
                </c:pt>
                <c:pt idx="1">
                  <c:v>5136.3500697920426</c:v>
                </c:pt>
                <c:pt idx="2">
                  <c:v>4314.8316507951822</c:v>
                </c:pt>
                <c:pt idx="3">
                  <c:v>3642.9160176189994</c:v>
                </c:pt>
                <c:pt idx="4">
                  <c:v>3454.5470813882139</c:v>
                </c:pt>
                <c:pt idx="5">
                  <c:v>3509.4671859274254</c:v>
                </c:pt>
                <c:pt idx="6">
                  <c:v>3391.3083688488191</c:v>
                </c:pt>
                <c:pt idx="7">
                  <c:v>3298.4614497510829</c:v>
                </c:pt>
                <c:pt idx="8">
                  <c:v>2940.3365196192663</c:v>
                </c:pt>
                <c:pt idx="9">
                  <c:v>2806.3758917891282</c:v>
                </c:pt>
                <c:pt idx="10">
                  <c:v>2731.7064492539407</c:v>
                </c:pt>
                <c:pt idx="11">
                  <c:v>2838.8208388961439</c:v>
                </c:pt>
                <c:pt idx="12">
                  <c:v>2831.6663433614808</c:v>
                </c:pt>
                <c:pt idx="13">
                  <c:v>2663.0108380410516</c:v>
                </c:pt>
                <c:pt idx="14">
                  <c:v>2509.9352583716463</c:v>
                </c:pt>
                <c:pt idx="15">
                  <c:v>2534.6588386325752</c:v>
                </c:pt>
                <c:pt idx="16">
                  <c:v>2310.681914784207</c:v>
                </c:pt>
                <c:pt idx="17">
                  <c:v>2347.6618957399064</c:v>
                </c:pt>
                <c:pt idx="18">
                  <c:v>2418.7396831252681</c:v>
                </c:pt>
                <c:pt idx="19">
                  <c:v>2213.728109615141</c:v>
                </c:pt>
                <c:pt idx="20">
                  <c:v>2400.5155201943562</c:v>
                </c:pt>
                <c:pt idx="21">
                  <c:v>2172.7861149095679</c:v>
                </c:pt>
                <c:pt idx="22">
                  <c:v>2132.911440902938</c:v>
                </c:pt>
                <c:pt idx="23">
                  <c:v>2245.4861112577632</c:v>
                </c:pt>
                <c:pt idx="24">
                  <c:v>2354.7054027441</c:v>
                </c:pt>
                <c:pt idx="25">
                  <c:v>2129.0227412046811</c:v>
                </c:pt>
                <c:pt idx="26">
                  <c:v>2259.2661118216279</c:v>
                </c:pt>
                <c:pt idx="27">
                  <c:v>2131.3364098318489</c:v>
                </c:pt>
                <c:pt idx="28">
                  <c:v>2104.1651829724415</c:v>
                </c:pt>
                <c:pt idx="29">
                  <c:v>2140.1316920409085</c:v>
                </c:pt>
                <c:pt idx="30">
                  <c:v>2168.0693436215174</c:v>
                </c:pt>
                <c:pt idx="31">
                  <c:v>2033.0730512546813</c:v>
                </c:pt>
                <c:pt idx="32">
                  <c:v>1934.4267104250494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85104299069536"/>
          <c:y val="4.3185403930423846E-2"/>
          <c:w val="0.84047805345086568"/>
          <c:h val="0.74105062915244257"/>
        </c:manualLayout>
      </c:layout>
      <c:lineChart>
        <c:grouping val="standard"/>
        <c:varyColors val="0"/>
        <c:ser>
          <c:idx val="0"/>
          <c:order val="0"/>
          <c:tx>
            <c:strRef>
              <c:f>'G123'!$A$4</c:f>
              <c:strCache>
                <c:ptCount val="1"/>
                <c:pt idx="0">
                  <c:v>Sliepky nosnice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'G123'!$B$3:$BJ$3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'G123'!$B$4:$BJ$4</c:f>
              <c:numCache>
                <c:formatCode>General</c:formatCode>
                <c:ptCount val="61"/>
                <c:pt idx="0">
                  <c:v>8320353</c:v>
                </c:pt>
                <c:pt idx="1">
                  <c:v>8323486</c:v>
                </c:pt>
                <c:pt idx="2">
                  <c:v>6869678</c:v>
                </c:pt>
                <c:pt idx="3">
                  <c:v>7484367</c:v>
                </c:pt>
                <c:pt idx="4">
                  <c:v>8049825</c:v>
                </c:pt>
                <c:pt idx="5">
                  <c:v>7793741</c:v>
                </c:pt>
                <c:pt idx="6">
                  <c:v>7566597</c:v>
                </c:pt>
                <c:pt idx="7">
                  <c:v>7409566</c:v>
                </c:pt>
                <c:pt idx="8">
                  <c:v>6251573</c:v>
                </c:pt>
                <c:pt idx="9">
                  <c:v>5827132</c:v>
                </c:pt>
                <c:pt idx="10">
                  <c:v>5943516</c:v>
                </c:pt>
                <c:pt idx="11">
                  <c:v>7901805</c:v>
                </c:pt>
                <c:pt idx="12">
                  <c:v>6356259</c:v>
                </c:pt>
                <c:pt idx="13">
                  <c:v>6291200</c:v>
                </c:pt>
                <c:pt idx="14">
                  <c:v>5795873</c:v>
                </c:pt>
                <c:pt idx="15">
                  <c:v>5743665</c:v>
                </c:pt>
                <c:pt idx="16">
                  <c:v>5858185</c:v>
                </c:pt>
                <c:pt idx="17">
                  <c:v>5935844</c:v>
                </c:pt>
                <c:pt idx="18">
                  <c:v>5703455</c:v>
                </c:pt>
                <c:pt idx="19">
                  <c:v>6397417</c:v>
                </c:pt>
                <c:pt idx="20">
                  <c:v>6411365</c:v>
                </c:pt>
                <c:pt idx="21">
                  <c:v>6308308</c:v>
                </c:pt>
                <c:pt idx="22">
                  <c:v>6421367</c:v>
                </c:pt>
                <c:pt idx="23">
                  <c:v>5864173</c:v>
                </c:pt>
                <c:pt idx="24">
                  <c:v>5805353</c:v>
                </c:pt>
                <c:pt idx="25">
                  <c:v>6211718</c:v>
                </c:pt>
                <c:pt idx="26">
                  <c:v>6252335</c:v>
                </c:pt>
                <c:pt idx="27">
                  <c:v>6073274</c:v>
                </c:pt>
                <c:pt idx="28">
                  <c:v>6330644</c:v>
                </c:pt>
                <c:pt idx="29">
                  <c:v>5880275</c:v>
                </c:pt>
                <c:pt idx="30">
                  <c:v>5861541</c:v>
                </c:pt>
                <c:pt idx="31">
                  <c:v>5124961</c:v>
                </c:pt>
                <c:pt idx="32">
                  <c:v>5184217</c:v>
                </c:pt>
                <c:pt idx="33">
                  <c:v>5146689</c:v>
                </c:pt>
                <c:pt idx="34">
                  <c:v>5109160</c:v>
                </c:pt>
                <c:pt idx="35">
                  <c:v>5071632</c:v>
                </c:pt>
                <c:pt idx="36">
                  <c:v>5034103</c:v>
                </c:pt>
                <c:pt idx="37">
                  <c:v>4996575</c:v>
                </c:pt>
                <c:pt idx="38">
                  <c:v>4959047</c:v>
                </c:pt>
                <c:pt idx="39">
                  <c:v>4921518</c:v>
                </c:pt>
                <c:pt idx="40">
                  <c:v>4883989</c:v>
                </c:pt>
                <c:pt idx="41">
                  <c:v>4846461</c:v>
                </c:pt>
                <c:pt idx="42">
                  <c:v>4808933</c:v>
                </c:pt>
                <c:pt idx="43">
                  <c:v>4771404</c:v>
                </c:pt>
                <c:pt idx="44">
                  <c:v>4733876</c:v>
                </c:pt>
                <c:pt idx="45">
                  <c:v>4696347</c:v>
                </c:pt>
                <c:pt idx="46">
                  <c:v>4658819</c:v>
                </c:pt>
                <c:pt idx="47">
                  <c:v>4621290</c:v>
                </c:pt>
                <c:pt idx="48">
                  <c:v>4583762</c:v>
                </c:pt>
                <c:pt idx="49">
                  <c:v>4546233</c:v>
                </c:pt>
                <c:pt idx="50">
                  <c:v>4508705</c:v>
                </c:pt>
                <c:pt idx="51">
                  <c:v>4471176</c:v>
                </c:pt>
                <c:pt idx="52">
                  <c:v>4433648</c:v>
                </c:pt>
                <c:pt idx="53">
                  <c:v>4396120</c:v>
                </c:pt>
                <c:pt idx="54">
                  <c:v>4358591</c:v>
                </c:pt>
                <c:pt idx="55">
                  <c:v>4321062</c:v>
                </c:pt>
                <c:pt idx="56">
                  <c:v>4283534</c:v>
                </c:pt>
                <c:pt idx="57">
                  <c:v>4246006</c:v>
                </c:pt>
                <c:pt idx="58">
                  <c:v>4208477</c:v>
                </c:pt>
                <c:pt idx="59">
                  <c:v>4170949</c:v>
                </c:pt>
                <c:pt idx="60">
                  <c:v>4133420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A9-452E-9027-A9066D03E7D1}"/>
            </c:ext>
          </c:extLst>
        </c:ser>
        <c:ser>
          <c:idx val="1"/>
          <c:order val="1"/>
          <c:tx>
            <c:strRef>
              <c:f>'G123'!$A$5</c:f>
              <c:strCache>
                <c:ptCount val="1"/>
                <c:pt idx="0">
                  <c:v>Sliepky mäsové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'G123'!$B$3:$BJ$3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'G123'!$B$5:$BJ$5</c:f>
              <c:numCache>
                <c:formatCode>General</c:formatCode>
                <c:ptCount val="61"/>
                <c:pt idx="0">
                  <c:v>7566096</c:v>
                </c:pt>
                <c:pt idx="1">
                  <c:v>5094524</c:v>
                </c:pt>
                <c:pt idx="2">
                  <c:v>5943242</c:v>
                </c:pt>
                <c:pt idx="3">
                  <c:v>4341955</c:v>
                </c:pt>
                <c:pt idx="4">
                  <c:v>5114952</c:v>
                </c:pt>
                <c:pt idx="5">
                  <c:v>5066407</c:v>
                </c:pt>
                <c:pt idx="6">
                  <c:v>6157791</c:v>
                </c:pt>
                <c:pt idx="7">
                  <c:v>6338064</c:v>
                </c:pt>
                <c:pt idx="8">
                  <c:v>6337193</c:v>
                </c:pt>
                <c:pt idx="9">
                  <c:v>5931047</c:v>
                </c:pt>
                <c:pt idx="10">
                  <c:v>7139341</c:v>
                </c:pt>
                <c:pt idx="11">
                  <c:v>7053299</c:v>
                </c:pt>
                <c:pt idx="12">
                  <c:v>7031457</c:v>
                </c:pt>
                <c:pt idx="13">
                  <c:v>7475325</c:v>
                </c:pt>
                <c:pt idx="14">
                  <c:v>7465744</c:v>
                </c:pt>
                <c:pt idx="15">
                  <c:v>7875561</c:v>
                </c:pt>
                <c:pt idx="16">
                  <c:v>6743890</c:v>
                </c:pt>
                <c:pt idx="17">
                  <c:v>6507657</c:v>
                </c:pt>
                <c:pt idx="18">
                  <c:v>5175356</c:v>
                </c:pt>
                <c:pt idx="19">
                  <c:v>6851847</c:v>
                </c:pt>
                <c:pt idx="20">
                  <c:v>6253117</c:v>
                </c:pt>
                <c:pt idx="21">
                  <c:v>4746151</c:v>
                </c:pt>
                <c:pt idx="22">
                  <c:v>5099796</c:v>
                </c:pt>
                <c:pt idx="23">
                  <c:v>4740878</c:v>
                </c:pt>
                <c:pt idx="24">
                  <c:v>6375853</c:v>
                </c:pt>
                <c:pt idx="25">
                  <c:v>6301163</c:v>
                </c:pt>
                <c:pt idx="26">
                  <c:v>5553542</c:v>
                </c:pt>
                <c:pt idx="27">
                  <c:v>6956626</c:v>
                </c:pt>
                <c:pt idx="28">
                  <c:v>7398670</c:v>
                </c:pt>
                <c:pt idx="29">
                  <c:v>5964946</c:v>
                </c:pt>
                <c:pt idx="30">
                  <c:v>5945940</c:v>
                </c:pt>
                <c:pt idx="31">
                  <c:v>5198756</c:v>
                </c:pt>
                <c:pt idx="32">
                  <c:v>5258865</c:v>
                </c:pt>
                <c:pt idx="33">
                  <c:v>5220797</c:v>
                </c:pt>
                <c:pt idx="34">
                  <c:v>5182728</c:v>
                </c:pt>
                <c:pt idx="35">
                  <c:v>5144659</c:v>
                </c:pt>
                <c:pt idx="36">
                  <c:v>5106590</c:v>
                </c:pt>
                <c:pt idx="37">
                  <c:v>5068521</c:v>
                </c:pt>
                <c:pt idx="38">
                  <c:v>5030453</c:v>
                </c:pt>
                <c:pt idx="39">
                  <c:v>4992384</c:v>
                </c:pt>
                <c:pt idx="40">
                  <c:v>4954315</c:v>
                </c:pt>
                <c:pt idx="41">
                  <c:v>4916246</c:v>
                </c:pt>
                <c:pt idx="42">
                  <c:v>4878177</c:v>
                </c:pt>
                <c:pt idx="43">
                  <c:v>4840108</c:v>
                </c:pt>
                <c:pt idx="44">
                  <c:v>4802039</c:v>
                </c:pt>
                <c:pt idx="45">
                  <c:v>4763971</c:v>
                </c:pt>
                <c:pt idx="46">
                  <c:v>4725902</c:v>
                </c:pt>
                <c:pt idx="47">
                  <c:v>4687833</c:v>
                </c:pt>
                <c:pt idx="48">
                  <c:v>4649764</c:v>
                </c:pt>
                <c:pt idx="49">
                  <c:v>4611695</c:v>
                </c:pt>
                <c:pt idx="50">
                  <c:v>4573626</c:v>
                </c:pt>
                <c:pt idx="51">
                  <c:v>4535557</c:v>
                </c:pt>
                <c:pt idx="52">
                  <c:v>4497489</c:v>
                </c:pt>
                <c:pt idx="53">
                  <c:v>4459420</c:v>
                </c:pt>
                <c:pt idx="54">
                  <c:v>4421351</c:v>
                </c:pt>
                <c:pt idx="55">
                  <c:v>4383282</c:v>
                </c:pt>
                <c:pt idx="56">
                  <c:v>4345213</c:v>
                </c:pt>
                <c:pt idx="57">
                  <c:v>4307145</c:v>
                </c:pt>
                <c:pt idx="58">
                  <c:v>4269076</c:v>
                </c:pt>
                <c:pt idx="59">
                  <c:v>4231007</c:v>
                </c:pt>
                <c:pt idx="60">
                  <c:v>4192938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A9-452E-9027-A9066D03E7D1}"/>
            </c:ext>
          </c:extLst>
        </c:ser>
        <c:ser>
          <c:idx val="2"/>
          <c:order val="2"/>
          <c:tx>
            <c:strRef>
              <c:f>'G123'!$A$6</c:f>
              <c:strCache>
                <c:ptCount val="1"/>
                <c:pt idx="0">
                  <c:v>Ošípané</c:v>
                </c:pt>
              </c:strCache>
            </c:strRef>
          </c:tx>
          <c:spPr>
            <a:ln w="28575" cap="rnd">
              <a:solidFill>
                <a:srgbClr val="F2B116"/>
              </a:solidFill>
              <a:round/>
            </a:ln>
            <a:effectLst/>
          </c:spPr>
          <c:marker>
            <c:symbol val="none"/>
          </c:marker>
          <c:cat>
            <c:numRef>
              <c:f>'G123'!$B$3:$BJ$3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'G123'!$B$6:$BJ$6</c:f>
              <c:numCache>
                <c:formatCode>General</c:formatCode>
                <c:ptCount val="61"/>
                <c:pt idx="0">
                  <c:v>2520524</c:v>
                </c:pt>
                <c:pt idx="1">
                  <c:v>2427997</c:v>
                </c:pt>
                <c:pt idx="2">
                  <c:v>2269232</c:v>
                </c:pt>
                <c:pt idx="3">
                  <c:v>2179029</c:v>
                </c:pt>
                <c:pt idx="4">
                  <c:v>2037371</c:v>
                </c:pt>
                <c:pt idx="5">
                  <c:v>2076439</c:v>
                </c:pt>
                <c:pt idx="6">
                  <c:v>1985223</c:v>
                </c:pt>
                <c:pt idx="7">
                  <c:v>1809868</c:v>
                </c:pt>
                <c:pt idx="8">
                  <c:v>1592599</c:v>
                </c:pt>
                <c:pt idx="9">
                  <c:v>1562106</c:v>
                </c:pt>
                <c:pt idx="10">
                  <c:v>1488441</c:v>
                </c:pt>
                <c:pt idx="11">
                  <c:v>1517291</c:v>
                </c:pt>
                <c:pt idx="12">
                  <c:v>1553880</c:v>
                </c:pt>
                <c:pt idx="13">
                  <c:v>1443013</c:v>
                </c:pt>
                <c:pt idx="14">
                  <c:v>1149282</c:v>
                </c:pt>
                <c:pt idx="15">
                  <c:v>1108265</c:v>
                </c:pt>
                <c:pt idx="16">
                  <c:v>1104829</c:v>
                </c:pt>
                <c:pt idx="17">
                  <c:v>951934</c:v>
                </c:pt>
                <c:pt idx="18">
                  <c:v>748515</c:v>
                </c:pt>
                <c:pt idx="19">
                  <c:v>740862</c:v>
                </c:pt>
                <c:pt idx="20">
                  <c:v>687260</c:v>
                </c:pt>
                <c:pt idx="21">
                  <c:v>580393</c:v>
                </c:pt>
                <c:pt idx="22">
                  <c:v>631464</c:v>
                </c:pt>
                <c:pt idx="23">
                  <c:v>637167</c:v>
                </c:pt>
                <c:pt idx="24">
                  <c:v>641827</c:v>
                </c:pt>
                <c:pt idx="25">
                  <c:v>633116</c:v>
                </c:pt>
                <c:pt idx="26">
                  <c:v>585843</c:v>
                </c:pt>
                <c:pt idx="27">
                  <c:v>614384</c:v>
                </c:pt>
                <c:pt idx="28">
                  <c:v>627022</c:v>
                </c:pt>
                <c:pt idx="29">
                  <c:v>537492</c:v>
                </c:pt>
                <c:pt idx="30">
                  <c:v>524345</c:v>
                </c:pt>
                <c:pt idx="31">
                  <c:v>512455</c:v>
                </c:pt>
                <c:pt idx="32">
                  <c:v>501702</c:v>
                </c:pt>
                <c:pt idx="33">
                  <c:v>491978</c:v>
                </c:pt>
                <c:pt idx="34">
                  <c:v>483183</c:v>
                </c:pt>
                <c:pt idx="35">
                  <c:v>475229</c:v>
                </c:pt>
                <c:pt idx="36">
                  <c:v>468036</c:v>
                </c:pt>
                <c:pt idx="37">
                  <c:v>461530</c:v>
                </c:pt>
                <c:pt idx="38">
                  <c:v>455647</c:v>
                </c:pt>
                <c:pt idx="39">
                  <c:v>450327</c:v>
                </c:pt>
                <c:pt idx="40">
                  <c:v>445515</c:v>
                </c:pt>
                <c:pt idx="41">
                  <c:v>441163</c:v>
                </c:pt>
                <c:pt idx="42">
                  <c:v>437530</c:v>
                </c:pt>
                <c:pt idx="43">
                  <c:v>433668</c:v>
                </c:pt>
                <c:pt idx="44">
                  <c:v>430449</c:v>
                </c:pt>
                <c:pt idx="45">
                  <c:v>427538</c:v>
                </c:pt>
                <c:pt idx="46">
                  <c:v>424905</c:v>
                </c:pt>
                <c:pt idx="47">
                  <c:v>422524</c:v>
                </c:pt>
                <c:pt idx="48">
                  <c:v>420371</c:v>
                </c:pt>
                <c:pt idx="49">
                  <c:v>418424</c:v>
                </c:pt>
                <c:pt idx="50">
                  <c:v>416663</c:v>
                </c:pt>
                <c:pt idx="51">
                  <c:v>416663</c:v>
                </c:pt>
                <c:pt idx="52">
                  <c:v>414062</c:v>
                </c:pt>
                <c:pt idx="53">
                  <c:v>411463</c:v>
                </c:pt>
                <c:pt idx="54">
                  <c:v>408864</c:v>
                </c:pt>
                <c:pt idx="55">
                  <c:v>406265</c:v>
                </c:pt>
                <c:pt idx="56">
                  <c:v>403666</c:v>
                </c:pt>
                <c:pt idx="57">
                  <c:v>401067</c:v>
                </c:pt>
                <c:pt idx="58">
                  <c:v>398468</c:v>
                </c:pt>
                <c:pt idx="59">
                  <c:v>395869</c:v>
                </c:pt>
                <c:pt idx="60">
                  <c:v>393270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A9-452E-9027-A9066D03E7D1}"/>
            </c:ext>
          </c:extLst>
        </c:ser>
        <c:ser>
          <c:idx val="3"/>
          <c:order val="3"/>
          <c:tx>
            <c:strRef>
              <c:f>'G123'!$A$7</c:f>
              <c:strCache>
                <c:ptCount val="1"/>
                <c:pt idx="0">
                  <c:v>Mäsový HD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'G123'!$B$3:$BJ$3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'G123'!$B$7:$BJ$7</c:f>
              <c:numCache>
                <c:formatCode>General</c:formatCode>
                <c:ptCount val="61"/>
                <c:pt idx="0">
                  <c:v>1161947</c:v>
                </c:pt>
                <c:pt idx="1">
                  <c:v>1034668</c:v>
                </c:pt>
                <c:pt idx="2">
                  <c:v>883588</c:v>
                </c:pt>
                <c:pt idx="3">
                  <c:v>710689</c:v>
                </c:pt>
                <c:pt idx="4">
                  <c:v>643703</c:v>
                </c:pt>
                <c:pt idx="5">
                  <c:v>666042</c:v>
                </c:pt>
                <c:pt idx="6">
                  <c:v>646158</c:v>
                </c:pt>
                <c:pt idx="7">
                  <c:v>503784</c:v>
                </c:pt>
                <c:pt idx="8">
                  <c:v>437510</c:v>
                </c:pt>
                <c:pt idx="9">
                  <c:v>414081</c:v>
                </c:pt>
                <c:pt idx="10">
                  <c:v>403652</c:v>
                </c:pt>
                <c:pt idx="11">
                  <c:v>394811</c:v>
                </c:pt>
                <c:pt idx="12">
                  <c:v>377653</c:v>
                </c:pt>
                <c:pt idx="13">
                  <c:v>378715</c:v>
                </c:pt>
                <c:pt idx="14">
                  <c:v>338421</c:v>
                </c:pt>
                <c:pt idx="15">
                  <c:v>329309</c:v>
                </c:pt>
                <c:pt idx="16">
                  <c:v>322870</c:v>
                </c:pt>
                <c:pt idx="17">
                  <c:v>321610</c:v>
                </c:pt>
                <c:pt idx="18">
                  <c:v>314527</c:v>
                </c:pt>
                <c:pt idx="19">
                  <c:v>309461</c:v>
                </c:pt>
                <c:pt idx="20">
                  <c:v>307865</c:v>
                </c:pt>
                <c:pt idx="21">
                  <c:v>309253</c:v>
                </c:pt>
                <c:pt idx="22">
                  <c:v>320819</c:v>
                </c:pt>
                <c:pt idx="23">
                  <c:v>322945</c:v>
                </c:pt>
                <c:pt idx="24">
                  <c:v>322460</c:v>
                </c:pt>
                <c:pt idx="25">
                  <c:v>318357</c:v>
                </c:pt>
                <c:pt idx="26">
                  <c:v>313502</c:v>
                </c:pt>
                <c:pt idx="27">
                  <c:v>309963</c:v>
                </c:pt>
                <c:pt idx="28">
                  <c:v>310984</c:v>
                </c:pt>
                <c:pt idx="29">
                  <c:v>292811</c:v>
                </c:pt>
                <c:pt idx="30">
                  <c:v>289839</c:v>
                </c:pt>
                <c:pt idx="31">
                  <c:v>287508</c:v>
                </c:pt>
                <c:pt idx="32">
                  <c:v>285690</c:v>
                </c:pt>
                <c:pt idx="33">
                  <c:v>285683</c:v>
                </c:pt>
                <c:pt idx="34">
                  <c:v>283127</c:v>
                </c:pt>
                <c:pt idx="35">
                  <c:v>282248</c:v>
                </c:pt>
                <c:pt idx="36">
                  <c:v>310984</c:v>
                </c:pt>
                <c:pt idx="37">
                  <c:v>281015</c:v>
                </c:pt>
                <c:pt idx="38">
                  <c:v>280600</c:v>
                </c:pt>
                <c:pt idx="39">
                  <c:v>280269</c:v>
                </c:pt>
                <c:pt idx="40">
                  <c:v>280010</c:v>
                </c:pt>
                <c:pt idx="41">
                  <c:v>304821</c:v>
                </c:pt>
                <c:pt idx="42">
                  <c:v>304647</c:v>
                </c:pt>
                <c:pt idx="43">
                  <c:v>304515</c:v>
                </c:pt>
                <c:pt idx="44">
                  <c:v>304406</c:v>
                </c:pt>
                <c:pt idx="45">
                  <c:v>304323</c:v>
                </c:pt>
                <c:pt idx="46">
                  <c:v>304257</c:v>
                </c:pt>
                <c:pt idx="47">
                  <c:v>304208</c:v>
                </c:pt>
                <c:pt idx="48">
                  <c:v>304166</c:v>
                </c:pt>
                <c:pt idx="49">
                  <c:v>304137</c:v>
                </c:pt>
                <c:pt idx="50">
                  <c:v>299247</c:v>
                </c:pt>
                <c:pt idx="51">
                  <c:v>311338</c:v>
                </c:pt>
                <c:pt idx="52">
                  <c:v>316280</c:v>
                </c:pt>
                <c:pt idx="53">
                  <c:v>312803</c:v>
                </c:pt>
                <c:pt idx="54">
                  <c:v>312278</c:v>
                </c:pt>
                <c:pt idx="55">
                  <c:v>311756</c:v>
                </c:pt>
                <c:pt idx="56">
                  <c:v>316110</c:v>
                </c:pt>
                <c:pt idx="57">
                  <c:v>315581</c:v>
                </c:pt>
                <c:pt idx="58">
                  <c:v>319489</c:v>
                </c:pt>
                <c:pt idx="59">
                  <c:v>321919</c:v>
                </c:pt>
                <c:pt idx="60">
                  <c:v>321396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A9-452E-9027-A9066D03E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  <c:extLst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tickLblSkip val="10"/>
        <c:noMultiLvlLbl val="0"/>
      </c:catAx>
      <c:valAx>
        <c:axId val="516685832"/>
        <c:scaling>
          <c:orientation val="minMax"/>
          <c:max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majorUnit val="2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6483640256370209"/>
          <c:w val="1"/>
          <c:h val="0.135163597436297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75018504122976"/>
          <c:y val="3.6943396963717005E-2"/>
          <c:w val="0.78416902539993083"/>
          <c:h val="0.67453791446044431"/>
        </c:manualLayout>
      </c:layout>
      <c:lineChart>
        <c:grouping val="standard"/>
        <c:varyColors val="0"/>
        <c:ser>
          <c:idx val="4"/>
          <c:order val="0"/>
          <c:tx>
            <c:strRef>
              <c:f>'G124'!$A$8</c:f>
              <c:strCache>
                <c:ptCount val="1"/>
                <c:pt idx="0">
                  <c:v>Ovce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'G124'!$B$3:$BJ$3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'G124'!$B$8:$BJ$8</c:f>
              <c:numCache>
                <c:formatCode>General</c:formatCode>
                <c:ptCount val="61"/>
                <c:pt idx="0">
                  <c:v>600426</c:v>
                </c:pt>
                <c:pt idx="1">
                  <c:v>531263</c:v>
                </c:pt>
                <c:pt idx="2">
                  <c:v>571837</c:v>
                </c:pt>
                <c:pt idx="3">
                  <c:v>411442</c:v>
                </c:pt>
                <c:pt idx="4">
                  <c:v>397044</c:v>
                </c:pt>
                <c:pt idx="5">
                  <c:v>427844</c:v>
                </c:pt>
                <c:pt idx="6">
                  <c:v>418823</c:v>
                </c:pt>
                <c:pt idx="7">
                  <c:v>417337</c:v>
                </c:pt>
                <c:pt idx="8">
                  <c:v>326200</c:v>
                </c:pt>
                <c:pt idx="9">
                  <c:v>340346</c:v>
                </c:pt>
                <c:pt idx="10">
                  <c:v>347983</c:v>
                </c:pt>
                <c:pt idx="11">
                  <c:v>316302</c:v>
                </c:pt>
                <c:pt idx="12">
                  <c:v>316028</c:v>
                </c:pt>
                <c:pt idx="13">
                  <c:v>325521</c:v>
                </c:pt>
                <c:pt idx="14">
                  <c:v>321227</c:v>
                </c:pt>
                <c:pt idx="15">
                  <c:v>320487</c:v>
                </c:pt>
                <c:pt idx="16">
                  <c:v>332571</c:v>
                </c:pt>
                <c:pt idx="17">
                  <c:v>347179</c:v>
                </c:pt>
                <c:pt idx="18">
                  <c:v>361634</c:v>
                </c:pt>
                <c:pt idx="19">
                  <c:v>376978</c:v>
                </c:pt>
                <c:pt idx="20">
                  <c:v>394175</c:v>
                </c:pt>
                <c:pt idx="21">
                  <c:v>393927</c:v>
                </c:pt>
                <c:pt idx="22">
                  <c:v>409569</c:v>
                </c:pt>
                <c:pt idx="23">
                  <c:v>399908</c:v>
                </c:pt>
                <c:pt idx="24">
                  <c:v>391151</c:v>
                </c:pt>
                <c:pt idx="25">
                  <c:v>387937</c:v>
                </c:pt>
                <c:pt idx="26">
                  <c:v>368896</c:v>
                </c:pt>
                <c:pt idx="27">
                  <c:v>365344</c:v>
                </c:pt>
                <c:pt idx="28">
                  <c:v>351122</c:v>
                </c:pt>
                <c:pt idx="29">
                  <c:v>320555</c:v>
                </c:pt>
                <c:pt idx="30">
                  <c:v>349228</c:v>
                </c:pt>
                <c:pt idx="31">
                  <c:v>306315</c:v>
                </c:pt>
                <c:pt idx="32">
                  <c:v>314485</c:v>
                </c:pt>
                <c:pt idx="33">
                  <c:v>323599</c:v>
                </c:pt>
                <c:pt idx="34">
                  <c:v>333516</c:v>
                </c:pt>
                <c:pt idx="35">
                  <c:v>344120</c:v>
                </c:pt>
                <c:pt idx="36">
                  <c:v>345311</c:v>
                </c:pt>
                <c:pt idx="37">
                  <c:v>347006</c:v>
                </c:pt>
                <c:pt idx="38">
                  <c:v>349137</c:v>
                </c:pt>
                <c:pt idx="39">
                  <c:v>351644</c:v>
                </c:pt>
                <c:pt idx="40">
                  <c:v>354479</c:v>
                </c:pt>
                <c:pt idx="41">
                  <c:v>357600</c:v>
                </c:pt>
                <c:pt idx="42">
                  <c:v>360973</c:v>
                </c:pt>
                <c:pt idx="43">
                  <c:v>364569</c:v>
                </c:pt>
                <c:pt idx="44">
                  <c:v>368362</c:v>
                </c:pt>
                <c:pt idx="45">
                  <c:v>372332</c:v>
                </c:pt>
                <c:pt idx="46">
                  <c:v>376463</c:v>
                </c:pt>
                <c:pt idx="47">
                  <c:v>380738</c:v>
                </c:pt>
                <c:pt idx="48">
                  <c:v>381738</c:v>
                </c:pt>
                <c:pt idx="49">
                  <c:v>389678</c:v>
                </c:pt>
                <c:pt idx="50">
                  <c:v>394324</c:v>
                </c:pt>
                <c:pt idx="51">
                  <c:v>392964</c:v>
                </c:pt>
                <c:pt idx="52">
                  <c:v>392964</c:v>
                </c:pt>
                <c:pt idx="53">
                  <c:v>391604</c:v>
                </c:pt>
                <c:pt idx="54">
                  <c:v>392024</c:v>
                </c:pt>
                <c:pt idx="55">
                  <c:v>388883</c:v>
                </c:pt>
                <c:pt idx="56">
                  <c:v>387523</c:v>
                </c:pt>
                <c:pt idx="57">
                  <c:v>386163</c:v>
                </c:pt>
                <c:pt idx="58">
                  <c:v>384803</c:v>
                </c:pt>
                <c:pt idx="59">
                  <c:v>383442</c:v>
                </c:pt>
                <c:pt idx="60">
                  <c:v>382082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56-442A-AA35-43C220A666FD}"/>
            </c:ext>
          </c:extLst>
        </c:ser>
        <c:ser>
          <c:idx val="5"/>
          <c:order val="1"/>
          <c:tx>
            <c:strRef>
              <c:f>'G124'!$A$9</c:f>
              <c:strCache>
                <c:ptCount val="1"/>
                <c:pt idx="0">
                  <c:v>Ostatná hydina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none"/>
          </c:marker>
          <c:cat>
            <c:numRef>
              <c:f>'G124'!$B$3:$BJ$3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'G124'!$B$9:$BJ$9</c:f>
              <c:numCache>
                <c:formatCode>General</c:formatCode>
                <c:ptCount val="61"/>
                <c:pt idx="0">
                  <c:v>591314</c:v>
                </c:pt>
                <c:pt idx="1">
                  <c:v>448287</c:v>
                </c:pt>
                <c:pt idx="2">
                  <c:v>453869</c:v>
                </c:pt>
                <c:pt idx="3">
                  <c:v>407798</c:v>
                </c:pt>
                <c:pt idx="4">
                  <c:v>465020.5</c:v>
                </c:pt>
                <c:pt idx="5">
                  <c:v>522243</c:v>
                </c:pt>
                <c:pt idx="6">
                  <c:v>422789</c:v>
                </c:pt>
                <c:pt idx="7">
                  <c:v>474083</c:v>
                </c:pt>
                <c:pt idx="8">
                  <c:v>528030</c:v>
                </c:pt>
                <c:pt idx="9">
                  <c:v>489261</c:v>
                </c:pt>
                <c:pt idx="10">
                  <c:v>497185</c:v>
                </c:pt>
                <c:pt idx="11">
                  <c:v>635300</c:v>
                </c:pt>
                <c:pt idx="12">
                  <c:v>571688</c:v>
                </c:pt>
                <c:pt idx="13">
                  <c:v>450273</c:v>
                </c:pt>
                <c:pt idx="14">
                  <c:v>451622</c:v>
                </c:pt>
                <c:pt idx="15">
                  <c:v>464853</c:v>
                </c:pt>
                <c:pt idx="16">
                  <c:v>436228</c:v>
                </c:pt>
                <c:pt idx="17">
                  <c:v>436623</c:v>
                </c:pt>
                <c:pt idx="18">
                  <c:v>349329</c:v>
                </c:pt>
                <c:pt idx="19">
                  <c:v>334020</c:v>
                </c:pt>
                <c:pt idx="20">
                  <c:v>327434</c:v>
                </c:pt>
                <c:pt idx="21">
                  <c:v>321144</c:v>
                </c:pt>
                <c:pt idx="22">
                  <c:v>328655</c:v>
                </c:pt>
                <c:pt idx="23">
                  <c:v>363867</c:v>
                </c:pt>
                <c:pt idx="24">
                  <c:v>312868</c:v>
                </c:pt>
                <c:pt idx="25">
                  <c:v>323343</c:v>
                </c:pt>
                <c:pt idx="26">
                  <c:v>324624</c:v>
                </c:pt>
                <c:pt idx="27">
                  <c:v>323937</c:v>
                </c:pt>
                <c:pt idx="28">
                  <c:v>327600</c:v>
                </c:pt>
                <c:pt idx="29">
                  <c:v>306089</c:v>
                </c:pt>
                <c:pt idx="30">
                  <c:v>305113</c:v>
                </c:pt>
                <c:pt idx="31">
                  <c:v>266773</c:v>
                </c:pt>
                <c:pt idx="32">
                  <c:v>269857</c:v>
                </c:pt>
                <c:pt idx="33">
                  <c:v>267903</c:v>
                </c:pt>
                <c:pt idx="34">
                  <c:v>265950</c:v>
                </c:pt>
                <c:pt idx="35">
                  <c:v>263996</c:v>
                </c:pt>
                <c:pt idx="36">
                  <c:v>262044</c:v>
                </c:pt>
                <c:pt idx="37">
                  <c:v>260089</c:v>
                </c:pt>
                <c:pt idx="38">
                  <c:v>258136</c:v>
                </c:pt>
                <c:pt idx="39">
                  <c:v>256182</c:v>
                </c:pt>
                <c:pt idx="40">
                  <c:v>254229</c:v>
                </c:pt>
                <c:pt idx="41">
                  <c:v>252275</c:v>
                </c:pt>
                <c:pt idx="42">
                  <c:v>250322</c:v>
                </c:pt>
                <c:pt idx="43">
                  <c:v>248369</c:v>
                </c:pt>
                <c:pt idx="44">
                  <c:v>246416</c:v>
                </c:pt>
                <c:pt idx="45">
                  <c:v>244461</c:v>
                </c:pt>
                <c:pt idx="46">
                  <c:v>242508</c:v>
                </c:pt>
                <c:pt idx="47">
                  <c:v>240554</c:v>
                </c:pt>
                <c:pt idx="48">
                  <c:v>238601</c:v>
                </c:pt>
                <c:pt idx="49">
                  <c:v>236647</c:v>
                </c:pt>
                <c:pt idx="50">
                  <c:v>234695</c:v>
                </c:pt>
                <c:pt idx="51">
                  <c:v>232741</c:v>
                </c:pt>
                <c:pt idx="52">
                  <c:v>230788</c:v>
                </c:pt>
                <c:pt idx="53">
                  <c:v>228833</c:v>
                </c:pt>
                <c:pt idx="54">
                  <c:v>226880</c:v>
                </c:pt>
                <c:pt idx="55">
                  <c:v>224926</c:v>
                </c:pt>
                <c:pt idx="56">
                  <c:v>222973</c:v>
                </c:pt>
                <c:pt idx="57">
                  <c:v>221020</c:v>
                </c:pt>
                <c:pt idx="58">
                  <c:v>219067</c:v>
                </c:pt>
                <c:pt idx="59">
                  <c:v>217113</c:v>
                </c:pt>
                <c:pt idx="60">
                  <c:v>215160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56-442A-AA35-43C220A666FD}"/>
            </c:ext>
          </c:extLst>
        </c:ser>
        <c:ser>
          <c:idx val="6"/>
          <c:order val="2"/>
          <c:tx>
            <c:strRef>
              <c:f>'G124'!$A$10</c:f>
              <c:strCache>
                <c:ptCount val="1"/>
                <c:pt idx="0">
                  <c:v>Mliečny HD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none"/>
          </c:marker>
          <c:cat>
            <c:numRef>
              <c:f>'G124'!$B$3:$BJ$3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'G124'!$B$10:$BJ$10</c:f>
              <c:numCache>
                <c:formatCode>General</c:formatCode>
                <c:ptCount val="61"/>
                <c:pt idx="0">
                  <c:v>401123</c:v>
                </c:pt>
                <c:pt idx="1">
                  <c:v>361902</c:v>
                </c:pt>
                <c:pt idx="2">
                  <c:v>298072</c:v>
                </c:pt>
                <c:pt idx="3">
                  <c:v>282274</c:v>
                </c:pt>
                <c:pt idx="4">
                  <c:v>272450</c:v>
                </c:pt>
                <c:pt idx="5">
                  <c:v>262664</c:v>
                </c:pt>
                <c:pt idx="6">
                  <c:v>245833</c:v>
                </c:pt>
                <c:pt idx="7">
                  <c:v>299614</c:v>
                </c:pt>
                <c:pt idx="8">
                  <c:v>267282</c:v>
                </c:pt>
                <c:pt idx="9">
                  <c:v>250974</c:v>
                </c:pt>
                <c:pt idx="10">
                  <c:v>242496</c:v>
                </c:pt>
                <c:pt idx="11">
                  <c:v>230379</c:v>
                </c:pt>
                <c:pt idx="12">
                  <c:v>230182</c:v>
                </c:pt>
                <c:pt idx="13">
                  <c:v>214467</c:v>
                </c:pt>
                <c:pt idx="14">
                  <c:v>201725</c:v>
                </c:pt>
                <c:pt idx="15">
                  <c:v>198580</c:v>
                </c:pt>
                <c:pt idx="16">
                  <c:v>184950</c:v>
                </c:pt>
                <c:pt idx="17">
                  <c:v>180207</c:v>
                </c:pt>
                <c:pt idx="18">
                  <c:v>173854</c:v>
                </c:pt>
                <c:pt idx="19">
                  <c:v>162504</c:v>
                </c:pt>
                <c:pt idx="20">
                  <c:v>159260</c:v>
                </c:pt>
                <c:pt idx="21">
                  <c:v>154105</c:v>
                </c:pt>
                <c:pt idx="22">
                  <c:v>150272</c:v>
                </c:pt>
                <c:pt idx="23">
                  <c:v>144875</c:v>
                </c:pt>
                <c:pt idx="24">
                  <c:v>143083</c:v>
                </c:pt>
                <c:pt idx="25">
                  <c:v>139229</c:v>
                </c:pt>
                <c:pt idx="26">
                  <c:v>132610</c:v>
                </c:pt>
                <c:pt idx="27">
                  <c:v>129863</c:v>
                </c:pt>
                <c:pt idx="28">
                  <c:v>127871</c:v>
                </c:pt>
                <c:pt idx="29">
                  <c:v>131765</c:v>
                </c:pt>
                <c:pt idx="30">
                  <c:v>130416</c:v>
                </c:pt>
                <c:pt idx="31">
                  <c:v>129370</c:v>
                </c:pt>
                <c:pt idx="32">
                  <c:v>128545</c:v>
                </c:pt>
                <c:pt idx="33">
                  <c:v>128545</c:v>
                </c:pt>
                <c:pt idx="34">
                  <c:v>127398</c:v>
                </c:pt>
                <c:pt idx="35">
                  <c:v>127003</c:v>
                </c:pt>
                <c:pt idx="36">
                  <c:v>127871</c:v>
                </c:pt>
                <c:pt idx="37">
                  <c:v>126456</c:v>
                </c:pt>
                <c:pt idx="38">
                  <c:v>126259</c:v>
                </c:pt>
                <c:pt idx="39">
                  <c:v>126110</c:v>
                </c:pt>
                <c:pt idx="40">
                  <c:v>125993</c:v>
                </c:pt>
                <c:pt idx="41">
                  <c:v>110888</c:v>
                </c:pt>
                <c:pt idx="42">
                  <c:v>105831</c:v>
                </c:pt>
                <c:pt idx="43">
                  <c:v>100783</c:v>
                </c:pt>
                <c:pt idx="44">
                  <c:v>100750</c:v>
                </c:pt>
                <c:pt idx="45">
                  <c:v>100722</c:v>
                </c:pt>
                <c:pt idx="46">
                  <c:v>100701</c:v>
                </c:pt>
                <c:pt idx="47">
                  <c:v>100682</c:v>
                </c:pt>
                <c:pt idx="48">
                  <c:v>100671</c:v>
                </c:pt>
                <c:pt idx="49">
                  <c:v>100659</c:v>
                </c:pt>
                <c:pt idx="50">
                  <c:v>105516</c:v>
                </c:pt>
                <c:pt idx="51">
                  <c:v>102026</c:v>
                </c:pt>
                <c:pt idx="52">
                  <c:v>103084</c:v>
                </c:pt>
                <c:pt idx="53">
                  <c:v>101161</c:v>
                </c:pt>
                <c:pt idx="54">
                  <c:v>100287</c:v>
                </c:pt>
                <c:pt idx="55">
                  <c:v>99409</c:v>
                </c:pt>
                <c:pt idx="56">
                  <c:v>100256</c:v>
                </c:pt>
                <c:pt idx="57">
                  <c:v>99385</c:v>
                </c:pt>
                <c:pt idx="58">
                  <c:v>100078</c:v>
                </c:pt>
                <c:pt idx="59">
                  <c:v>100248</c:v>
                </c:pt>
                <c:pt idx="60">
                  <c:v>99372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56-442A-AA35-43C220A666FD}"/>
            </c:ext>
          </c:extLst>
        </c:ser>
        <c:ser>
          <c:idx val="7"/>
          <c:order val="3"/>
          <c:tx>
            <c:strRef>
              <c:f>'G124'!$A$11</c:f>
              <c:strCache>
                <c:ptCount val="1"/>
                <c:pt idx="0">
                  <c:v>Kone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none"/>
          </c:marker>
          <c:cat>
            <c:numRef>
              <c:f>'G124'!$B$3:$BJ$3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'G124'!$B$11:$BJ$11</c:f>
              <c:numCache>
                <c:formatCode>General</c:formatCode>
                <c:ptCount val="61"/>
                <c:pt idx="0">
                  <c:v>27190</c:v>
                </c:pt>
                <c:pt idx="1">
                  <c:v>25716</c:v>
                </c:pt>
                <c:pt idx="2">
                  <c:v>23304</c:v>
                </c:pt>
                <c:pt idx="3">
                  <c:v>22376</c:v>
                </c:pt>
                <c:pt idx="4">
                  <c:v>21304</c:v>
                </c:pt>
                <c:pt idx="5">
                  <c:v>20218</c:v>
                </c:pt>
                <c:pt idx="6">
                  <c:v>19444</c:v>
                </c:pt>
                <c:pt idx="7">
                  <c:v>19066</c:v>
                </c:pt>
                <c:pt idx="8">
                  <c:v>19100</c:v>
                </c:pt>
                <c:pt idx="9">
                  <c:v>18684</c:v>
                </c:pt>
                <c:pt idx="10">
                  <c:v>19032</c:v>
                </c:pt>
                <c:pt idx="11">
                  <c:v>15766</c:v>
                </c:pt>
                <c:pt idx="12">
                  <c:v>16244</c:v>
                </c:pt>
                <c:pt idx="13">
                  <c:v>16228</c:v>
                </c:pt>
                <c:pt idx="14">
                  <c:v>16418</c:v>
                </c:pt>
                <c:pt idx="15">
                  <c:v>16656</c:v>
                </c:pt>
                <c:pt idx="16">
                  <c:v>16444</c:v>
                </c:pt>
                <c:pt idx="17">
                  <c:v>16034</c:v>
                </c:pt>
                <c:pt idx="18">
                  <c:v>16842</c:v>
                </c:pt>
                <c:pt idx="19">
                  <c:v>14398</c:v>
                </c:pt>
                <c:pt idx="20">
                  <c:v>14222</c:v>
                </c:pt>
                <c:pt idx="21">
                  <c:v>13874</c:v>
                </c:pt>
                <c:pt idx="22">
                  <c:v>14498</c:v>
                </c:pt>
                <c:pt idx="23">
                  <c:v>14322</c:v>
                </c:pt>
                <c:pt idx="24">
                  <c:v>13656</c:v>
                </c:pt>
                <c:pt idx="25">
                  <c:v>13732</c:v>
                </c:pt>
                <c:pt idx="26">
                  <c:v>12814</c:v>
                </c:pt>
                <c:pt idx="27">
                  <c:v>12290</c:v>
                </c:pt>
                <c:pt idx="28">
                  <c:v>14204</c:v>
                </c:pt>
                <c:pt idx="29">
                  <c:v>12380</c:v>
                </c:pt>
                <c:pt idx="30">
                  <c:v>12118</c:v>
                </c:pt>
                <c:pt idx="31">
                  <c:v>11856</c:v>
                </c:pt>
                <c:pt idx="32">
                  <c:v>11594</c:v>
                </c:pt>
                <c:pt idx="33">
                  <c:v>11332</c:v>
                </c:pt>
                <c:pt idx="34">
                  <c:v>11072</c:v>
                </c:pt>
                <c:pt idx="35">
                  <c:v>10810</c:v>
                </c:pt>
                <c:pt idx="36">
                  <c:v>10550</c:v>
                </c:pt>
                <c:pt idx="37">
                  <c:v>10290</c:v>
                </c:pt>
                <c:pt idx="38">
                  <c:v>10030</c:v>
                </c:pt>
                <c:pt idx="39">
                  <c:v>9770</c:v>
                </c:pt>
                <c:pt idx="40">
                  <c:v>9510</c:v>
                </c:pt>
                <c:pt idx="41">
                  <c:v>9252</c:v>
                </c:pt>
                <c:pt idx="42">
                  <c:v>8992</c:v>
                </c:pt>
                <c:pt idx="43">
                  <c:v>8734</c:v>
                </c:pt>
                <c:pt idx="44">
                  <c:v>8476</c:v>
                </c:pt>
                <c:pt idx="45">
                  <c:v>8218</c:v>
                </c:pt>
                <c:pt idx="46">
                  <c:v>7960</c:v>
                </c:pt>
                <c:pt idx="47">
                  <c:v>7702</c:v>
                </c:pt>
                <c:pt idx="48">
                  <c:v>7444</c:v>
                </c:pt>
                <c:pt idx="49">
                  <c:v>7188</c:v>
                </c:pt>
                <c:pt idx="50">
                  <c:v>6930</c:v>
                </c:pt>
                <c:pt idx="51">
                  <c:v>6662</c:v>
                </c:pt>
                <c:pt idx="52">
                  <c:v>6396</c:v>
                </c:pt>
                <c:pt idx="53">
                  <c:v>6128</c:v>
                </c:pt>
                <c:pt idx="54">
                  <c:v>5862</c:v>
                </c:pt>
                <c:pt idx="55">
                  <c:v>5596</c:v>
                </c:pt>
                <c:pt idx="56">
                  <c:v>5330</c:v>
                </c:pt>
                <c:pt idx="57">
                  <c:v>5064</c:v>
                </c:pt>
                <c:pt idx="58">
                  <c:v>4796</c:v>
                </c:pt>
                <c:pt idx="59">
                  <c:v>4530</c:v>
                </c:pt>
                <c:pt idx="60">
                  <c:v>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56-442A-AA35-43C220A666FD}"/>
            </c:ext>
          </c:extLst>
        </c:ser>
        <c:ser>
          <c:idx val="8"/>
          <c:order val="4"/>
          <c:tx>
            <c:strRef>
              <c:f>'G124'!$A$12</c:f>
              <c:strCache>
                <c:ptCount val="1"/>
                <c:pt idx="0">
                  <c:v>Kozy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'G124'!$B$3:$BJ$3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'G124'!$B$12:$BJ$12</c:f>
              <c:numCache>
                <c:formatCode>General</c:formatCode>
                <c:ptCount val="61"/>
                <c:pt idx="0">
                  <c:v>10322</c:v>
                </c:pt>
                <c:pt idx="1">
                  <c:v>16676</c:v>
                </c:pt>
                <c:pt idx="2">
                  <c:v>20278</c:v>
                </c:pt>
                <c:pt idx="3">
                  <c:v>24974</c:v>
                </c:pt>
                <c:pt idx="4">
                  <c:v>25010</c:v>
                </c:pt>
                <c:pt idx="5">
                  <c:v>25046</c:v>
                </c:pt>
                <c:pt idx="6">
                  <c:v>26147</c:v>
                </c:pt>
                <c:pt idx="7">
                  <c:v>26778</c:v>
                </c:pt>
                <c:pt idx="8">
                  <c:v>50905</c:v>
                </c:pt>
                <c:pt idx="9">
                  <c:v>51075</c:v>
                </c:pt>
                <c:pt idx="10">
                  <c:v>51419</c:v>
                </c:pt>
                <c:pt idx="11">
                  <c:v>40386</c:v>
                </c:pt>
                <c:pt idx="12">
                  <c:v>40194</c:v>
                </c:pt>
                <c:pt idx="13">
                  <c:v>39225</c:v>
                </c:pt>
                <c:pt idx="14">
                  <c:v>39012</c:v>
                </c:pt>
                <c:pt idx="15">
                  <c:v>39566</c:v>
                </c:pt>
                <c:pt idx="16">
                  <c:v>38352</c:v>
                </c:pt>
                <c:pt idx="17">
                  <c:v>37873</c:v>
                </c:pt>
                <c:pt idx="18">
                  <c:v>37088</c:v>
                </c:pt>
                <c:pt idx="19">
                  <c:v>35686</c:v>
                </c:pt>
                <c:pt idx="20">
                  <c:v>35292</c:v>
                </c:pt>
                <c:pt idx="21">
                  <c:v>34053</c:v>
                </c:pt>
                <c:pt idx="22">
                  <c:v>34823</c:v>
                </c:pt>
                <c:pt idx="23">
                  <c:v>35457</c:v>
                </c:pt>
                <c:pt idx="24">
                  <c:v>35178</c:v>
                </c:pt>
                <c:pt idx="25">
                  <c:v>36324</c:v>
                </c:pt>
                <c:pt idx="26">
                  <c:v>36355</c:v>
                </c:pt>
                <c:pt idx="27">
                  <c:v>37067</c:v>
                </c:pt>
                <c:pt idx="28">
                  <c:v>36907</c:v>
                </c:pt>
                <c:pt idx="29">
                  <c:v>37110</c:v>
                </c:pt>
                <c:pt idx="30">
                  <c:v>0</c:v>
                </c:pt>
                <c:pt idx="31">
                  <c:v>11434</c:v>
                </c:pt>
                <c:pt idx="32">
                  <c:v>12441</c:v>
                </c:pt>
                <c:pt idx="33">
                  <c:v>12508</c:v>
                </c:pt>
                <c:pt idx="34">
                  <c:v>12561</c:v>
                </c:pt>
                <c:pt idx="35">
                  <c:v>12603</c:v>
                </c:pt>
                <c:pt idx="36">
                  <c:v>12639</c:v>
                </c:pt>
                <c:pt idx="37">
                  <c:v>12665</c:v>
                </c:pt>
                <c:pt idx="38">
                  <c:v>12685</c:v>
                </c:pt>
                <c:pt idx="39">
                  <c:v>12701</c:v>
                </c:pt>
                <c:pt idx="40">
                  <c:v>12714</c:v>
                </c:pt>
                <c:pt idx="41">
                  <c:v>12725</c:v>
                </c:pt>
                <c:pt idx="42">
                  <c:v>12734</c:v>
                </c:pt>
                <c:pt idx="43">
                  <c:v>12739</c:v>
                </c:pt>
                <c:pt idx="44">
                  <c:v>12744</c:v>
                </c:pt>
                <c:pt idx="45">
                  <c:v>12748</c:v>
                </c:pt>
                <c:pt idx="46">
                  <c:v>12751</c:v>
                </c:pt>
                <c:pt idx="47">
                  <c:v>12754</c:v>
                </c:pt>
                <c:pt idx="48">
                  <c:v>12756</c:v>
                </c:pt>
                <c:pt idx="49">
                  <c:v>12757</c:v>
                </c:pt>
                <c:pt idx="50">
                  <c:v>12759</c:v>
                </c:pt>
                <c:pt idx="51">
                  <c:v>12988</c:v>
                </c:pt>
                <c:pt idx="52">
                  <c:v>13196</c:v>
                </c:pt>
                <c:pt idx="53">
                  <c:v>13404</c:v>
                </c:pt>
                <c:pt idx="54">
                  <c:v>14610</c:v>
                </c:pt>
                <c:pt idx="55">
                  <c:v>14818</c:v>
                </c:pt>
                <c:pt idx="56">
                  <c:v>15026</c:v>
                </c:pt>
                <c:pt idx="57">
                  <c:v>15232</c:v>
                </c:pt>
                <c:pt idx="58">
                  <c:v>15441</c:v>
                </c:pt>
                <c:pt idx="59">
                  <c:v>15647</c:v>
                </c:pt>
                <c:pt idx="60">
                  <c:v>15856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56-442A-AA35-43C220A66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4886272"/>
        <c:axId val="1944889184"/>
        <c:extLst/>
      </c:lineChart>
      <c:catAx>
        <c:axId val="194488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44889184"/>
        <c:crosses val="autoZero"/>
        <c:auto val="1"/>
        <c:lblAlgn val="ctr"/>
        <c:lblOffset val="100"/>
        <c:tickLblSkip val="10"/>
        <c:noMultiLvlLbl val="0"/>
      </c:catAx>
      <c:valAx>
        <c:axId val="1944889184"/>
        <c:scaling>
          <c:orientation val="minMax"/>
          <c:max val="800000"/>
        </c:scaling>
        <c:delete val="0"/>
        <c:axPos val="l"/>
        <c:majorGridlines>
          <c:spPr>
            <a:ln w="6350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44886272"/>
        <c:crosses val="autoZero"/>
        <c:crossBetween val="between"/>
        <c:majorUnit val="2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1.3695373669677571E-2"/>
          <c:y val="0.81988579746390255"/>
          <c:w val="0.98630462633032245"/>
          <c:h val="0.180114202536097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7665255731922396E-2"/>
          <c:y val="6.7960692741778558E-2"/>
          <c:w val="0.91769629629629634"/>
          <c:h val="0.6876546993578517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'G14'!$A$5</c:f>
              <c:strCache>
                <c:ptCount val="1"/>
                <c:pt idx="0">
                  <c:v>Vykurovanie a chladenie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'G14'!$B$3:$H$3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'G14'!$B$5:$H$5</c:f>
              <c:numCache>
                <c:formatCode>0.00</c:formatCode>
                <c:ptCount val="7"/>
                <c:pt idx="0">
                  <c:v>18.45</c:v>
                </c:pt>
                <c:pt idx="1">
                  <c:v>22.63</c:v>
                </c:pt>
                <c:pt idx="2">
                  <c:v>23.83</c:v>
                </c:pt>
                <c:pt idx="3">
                  <c:v>27.17</c:v>
                </c:pt>
                <c:pt idx="4">
                  <c:v>30.23</c:v>
                </c:pt>
                <c:pt idx="5">
                  <c:v>31.8</c:v>
                </c:pt>
                <c:pt idx="6">
                  <c:v>33.53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ser>
          <c:idx val="2"/>
          <c:order val="2"/>
          <c:tx>
            <c:strRef>
              <c:f>'G14'!$A$6</c:f>
              <c:strCache>
                <c:ptCount val="1"/>
                <c:pt idx="0">
                  <c:v>Výroba elektriny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'G14'!$B$3:$H$3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'G14'!$B$6:$H$6</c:f>
              <c:numCache>
                <c:formatCode>0.00</c:formatCode>
                <c:ptCount val="7"/>
                <c:pt idx="0">
                  <c:v>22.03</c:v>
                </c:pt>
                <c:pt idx="1">
                  <c:v>22.85</c:v>
                </c:pt>
                <c:pt idx="2">
                  <c:v>20.98</c:v>
                </c:pt>
                <c:pt idx="3">
                  <c:v>25.4</c:v>
                </c:pt>
                <c:pt idx="4">
                  <c:v>28.53</c:v>
                </c:pt>
                <c:pt idx="5">
                  <c:v>30.16</c:v>
                </c:pt>
                <c:pt idx="6">
                  <c:v>35.03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18-41B3-BCC9-6E391BAC450A}"/>
            </c:ext>
          </c:extLst>
        </c:ser>
        <c:ser>
          <c:idx val="3"/>
          <c:order val="3"/>
          <c:tx>
            <c:strRef>
              <c:f>'G14'!$A$7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strRef>
              <c:f>'G14'!$B$3:$H$3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'G14'!$B$7:$H$7</c:f>
              <c:numCache>
                <c:formatCode>0.00</c:formatCode>
                <c:ptCount val="7"/>
                <c:pt idx="0">
                  <c:v>6.648446818168158</c:v>
                </c:pt>
                <c:pt idx="1">
                  <c:v>9.3830923909696651</c:v>
                </c:pt>
                <c:pt idx="2">
                  <c:v>9.5429413428687067</c:v>
                </c:pt>
                <c:pt idx="3">
                  <c:v>10.794323613988361</c:v>
                </c:pt>
                <c:pt idx="4">
                  <c:v>13.55075820366636</c:v>
                </c:pt>
                <c:pt idx="5">
                  <c:v>19.160351988794439</c:v>
                </c:pt>
                <c:pt idx="6">
                  <c:v>28.061247333064848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686160"/>
        <c:axId val="516685832"/>
      </c:barChart>
      <c:lineChart>
        <c:grouping val="standard"/>
        <c:varyColors val="0"/>
        <c:ser>
          <c:idx val="0"/>
          <c:order val="0"/>
          <c:tx>
            <c:strRef>
              <c:f>'G14'!$A$4</c:f>
              <c:strCache>
                <c:ptCount val="1"/>
                <c:pt idx="0">
                  <c:v>Celkovo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'G14'!$B$3:$H$3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'G14'!$B$4:$H$4</c:f>
              <c:numCache>
                <c:formatCode>0.00</c:formatCode>
                <c:ptCount val="7"/>
                <c:pt idx="0">
                  <c:v>16.489999999999998</c:v>
                </c:pt>
                <c:pt idx="1">
                  <c:v>19.489999999999998</c:v>
                </c:pt>
                <c:pt idx="2">
                  <c:v>19.5</c:v>
                </c:pt>
                <c:pt idx="3">
                  <c:v>22.24</c:v>
                </c:pt>
                <c:pt idx="4">
                  <c:v>24.69</c:v>
                </c:pt>
                <c:pt idx="5">
                  <c:v>26.56</c:v>
                </c:pt>
                <c:pt idx="6">
                  <c:v>30.22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736232730103134"/>
          <c:w val="0.9"/>
          <c:h val="0.1025763767269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7780355682397578E-2"/>
          <c:y val="3.8920760870888048E-2"/>
          <c:w val="0.93166408305871795"/>
          <c:h val="0.67166011512857648"/>
        </c:manualLayout>
      </c:layout>
      <c:lineChart>
        <c:grouping val="standard"/>
        <c:varyColors val="0"/>
        <c:ser>
          <c:idx val="1"/>
          <c:order val="0"/>
          <c:tx>
            <c:strRef>
              <c:f>'G125'!$A$5</c:f>
              <c:strCache>
                <c:ptCount val="1"/>
                <c:pt idx="0">
                  <c:v>Pšenica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'G125'!$B$3:$BJ$3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'G125'!$B$5:$BJ$5</c:f>
              <c:numCache>
                <c:formatCode>General</c:formatCode>
                <c:ptCount val="61"/>
                <c:pt idx="0">
                  <c:v>416781</c:v>
                </c:pt>
                <c:pt idx="1">
                  <c:v>406775</c:v>
                </c:pt>
                <c:pt idx="2">
                  <c:v>353704</c:v>
                </c:pt>
                <c:pt idx="3">
                  <c:v>397282</c:v>
                </c:pt>
                <c:pt idx="4">
                  <c:v>442031</c:v>
                </c:pt>
                <c:pt idx="5">
                  <c:v>436680</c:v>
                </c:pt>
                <c:pt idx="6">
                  <c:v>414767</c:v>
                </c:pt>
                <c:pt idx="7">
                  <c:v>412472</c:v>
                </c:pt>
                <c:pt idx="8">
                  <c:v>428826</c:v>
                </c:pt>
                <c:pt idx="9">
                  <c:v>295832</c:v>
                </c:pt>
                <c:pt idx="10">
                  <c:v>405249</c:v>
                </c:pt>
                <c:pt idx="11">
                  <c:v>448875</c:v>
                </c:pt>
                <c:pt idx="12">
                  <c:v>405830</c:v>
                </c:pt>
                <c:pt idx="13">
                  <c:v>306916</c:v>
                </c:pt>
                <c:pt idx="14">
                  <c:v>367767</c:v>
                </c:pt>
                <c:pt idx="15">
                  <c:v>372962</c:v>
                </c:pt>
                <c:pt idx="16">
                  <c:v>349105</c:v>
                </c:pt>
                <c:pt idx="17">
                  <c:v>360698</c:v>
                </c:pt>
                <c:pt idx="18">
                  <c:v>373662</c:v>
                </c:pt>
                <c:pt idx="19">
                  <c:v>379195</c:v>
                </c:pt>
                <c:pt idx="20">
                  <c:v>342115</c:v>
                </c:pt>
                <c:pt idx="21">
                  <c:v>362845</c:v>
                </c:pt>
                <c:pt idx="22">
                  <c:v>388147</c:v>
                </c:pt>
                <c:pt idx="23">
                  <c:v>367682</c:v>
                </c:pt>
                <c:pt idx="24">
                  <c:v>379283</c:v>
                </c:pt>
                <c:pt idx="25">
                  <c:v>377899</c:v>
                </c:pt>
                <c:pt idx="26">
                  <c:v>416578</c:v>
                </c:pt>
                <c:pt idx="27">
                  <c:v>373667</c:v>
                </c:pt>
                <c:pt idx="28">
                  <c:v>403372.32</c:v>
                </c:pt>
                <c:pt idx="29">
                  <c:v>406821</c:v>
                </c:pt>
                <c:pt idx="30">
                  <c:v>387084.10000000003</c:v>
                </c:pt>
                <c:pt idx="31">
                  <c:v>372334.40539951407</c:v>
                </c:pt>
                <c:pt idx="32">
                  <c:v>308167.22088509833</c:v>
                </c:pt>
                <c:pt idx="33">
                  <c:v>293210.64522350836</c:v>
                </c:pt>
                <c:pt idx="34">
                  <c:v>286879.61982672242</c:v>
                </c:pt>
                <c:pt idx="35">
                  <c:v>285983.59315015917</c:v>
                </c:pt>
                <c:pt idx="36">
                  <c:v>285087.56647359586</c:v>
                </c:pt>
                <c:pt idx="37">
                  <c:v>284191.5397970326</c:v>
                </c:pt>
                <c:pt idx="38">
                  <c:v>283295.51312046929</c:v>
                </c:pt>
                <c:pt idx="39">
                  <c:v>282399.48644390597</c:v>
                </c:pt>
                <c:pt idx="40">
                  <c:v>281503.45976734272</c:v>
                </c:pt>
                <c:pt idx="41">
                  <c:v>280607.43309077946</c:v>
                </c:pt>
                <c:pt idx="42">
                  <c:v>279711.40641421615</c:v>
                </c:pt>
                <c:pt idx="43">
                  <c:v>278815.37973765284</c:v>
                </c:pt>
                <c:pt idx="44">
                  <c:v>277919.35306108964</c:v>
                </c:pt>
                <c:pt idx="45">
                  <c:v>277023.32638452633</c:v>
                </c:pt>
                <c:pt idx="46">
                  <c:v>276127.29970796301</c:v>
                </c:pt>
                <c:pt idx="47">
                  <c:v>275231.2730313997</c:v>
                </c:pt>
                <c:pt idx="48">
                  <c:v>274335.24635483645</c:v>
                </c:pt>
                <c:pt idx="49">
                  <c:v>273439.21967827319</c:v>
                </c:pt>
                <c:pt idx="50">
                  <c:v>272543.19300170988</c:v>
                </c:pt>
                <c:pt idx="51">
                  <c:v>271647.16632514662</c:v>
                </c:pt>
                <c:pt idx="52">
                  <c:v>270751.13964858337</c:v>
                </c:pt>
                <c:pt idx="53">
                  <c:v>269855.11297202006</c:v>
                </c:pt>
                <c:pt idx="54">
                  <c:v>268959.08629545674</c:v>
                </c:pt>
                <c:pt idx="55">
                  <c:v>268063.05961889343</c:v>
                </c:pt>
                <c:pt idx="56">
                  <c:v>267167.03294233017</c:v>
                </c:pt>
                <c:pt idx="57">
                  <c:v>266271.00626576692</c:v>
                </c:pt>
                <c:pt idx="58">
                  <c:v>265374.97958920361</c:v>
                </c:pt>
                <c:pt idx="59">
                  <c:v>264478.95291264029</c:v>
                </c:pt>
                <c:pt idx="60">
                  <c:v>263582.92623607704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39-475A-AD22-D3B2D53DC892}"/>
            </c:ext>
          </c:extLst>
        </c:ser>
        <c:ser>
          <c:idx val="2"/>
          <c:order val="1"/>
          <c:tx>
            <c:strRef>
              <c:f>'G125'!$A$6</c:f>
              <c:strCache>
                <c:ptCount val="1"/>
                <c:pt idx="0">
                  <c:v>Kukurica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none"/>
          </c:marker>
          <c:cat>
            <c:numRef>
              <c:f>'G125'!$B$3:$BJ$3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'G125'!$B$6:$BJ$6</c:f>
              <c:numCache>
                <c:formatCode>General</c:formatCode>
                <c:ptCount val="61"/>
                <c:pt idx="0">
                  <c:v>333464</c:v>
                </c:pt>
                <c:pt idx="1">
                  <c:v>309231</c:v>
                </c:pt>
                <c:pt idx="2">
                  <c:v>335596</c:v>
                </c:pt>
                <c:pt idx="3">
                  <c:v>313247</c:v>
                </c:pt>
                <c:pt idx="4">
                  <c:v>285949</c:v>
                </c:pt>
                <c:pt idx="5">
                  <c:v>267597</c:v>
                </c:pt>
                <c:pt idx="6">
                  <c:v>267622</c:v>
                </c:pt>
                <c:pt idx="7">
                  <c:v>264488</c:v>
                </c:pt>
                <c:pt idx="8">
                  <c:v>234828</c:v>
                </c:pt>
                <c:pt idx="9">
                  <c:v>252179</c:v>
                </c:pt>
                <c:pt idx="10">
                  <c:v>258329</c:v>
                </c:pt>
                <c:pt idx="11">
                  <c:v>224720</c:v>
                </c:pt>
                <c:pt idx="12">
                  <c:v>237197</c:v>
                </c:pt>
                <c:pt idx="13">
                  <c:v>244973</c:v>
                </c:pt>
                <c:pt idx="14">
                  <c:v>240337</c:v>
                </c:pt>
                <c:pt idx="15">
                  <c:v>241363</c:v>
                </c:pt>
                <c:pt idx="16">
                  <c:v>235501</c:v>
                </c:pt>
                <c:pt idx="17">
                  <c:v>236679</c:v>
                </c:pt>
                <c:pt idx="18">
                  <c:v>229947</c:v>
                </c:pt>
                <c:pt idx="19">
                  <c:v>214505</c:v>
                </c:pt>
                <c:pt idx="20">
                  <c:v>243053</c:v>
                </c:pt>
                <c:pt idx="21">
                  <c:v>279307</c:v>
                </c:pt>
                <c:pt idx="22">
                  <c:v>297387</c:v>
                </c:pt>
                <c:pt idx="23">
                  <c:v>314705</c:v>
                </c:pt>
                <c:pt idx="24">
                  <c:v>301972</c:v>
                </c:pt>
                <c:pt idx="25">
                  <c:v>280956</c:v>
                </c:pt>
                <c:pt idx="26">
                  <c:v>262865</c:v>
                </c:pt>
                <c:pt idx="27">
                  <c:v>269250</c:v>
                </c:pt>
                <c:pt idx="28">
                  <c:v>252143.2</c:v>
                </c:pt>
                <c:pt idx="29">
                  <c:v>272348</c:v>
                </c:pt>
                <c:pt idx="30">
                  <c:v>259054.53</c:v>
                </c:pt>
                <c:pt idx="31">
                  <c:v>305394.06794529816</c:v>
                </c:pt>
                <c:pt idx="32">
                  <c:v>304695.72331573186</c:v>
                </c:pt>
                <c:pt idx="33">
                  <c:v>303999.54708957439</c:v>
                </c:pt>
                <c:pt idx="34">
                  <c:v>300189.12300294248</c:v>
                </c:pt>
                <c:pt idx="35">
                  <c:v>296380.83307949943</c:v>
                </c:pt>
                <c:pt idx="36">
                  <c:v>292574.66045526165</c:v>
                </c:pt>
                <c:pt idx="37">
                  <c:v>288770.58844077657</c:v>
                </c:pt>
                <c:pt idx="38">
                  <c:v>284968.60052351886</c:v>
                </c:pt>
                <c:pt idx="39">
                  <c:v>281168.68036995863</c:v>
                </c:pt>
                <c:pt idx="40">
                  <c:v>277370.81182731967</c:v>
                </c:pt>
                <c:pt idx="41">
                  <c:v>273574.97892504424</c:v>
                </c:pt>
                <c:pt idx="42">
                  <c:v>269781.16587598302</c:v>
                </c:pt>
                <c:pt idx="43">
                  <c:v>265989.35707732453</c:v>
                </c:pt>
                <c:pt idx="44">
                  <c:v>262199.53711128113</c:v>
                </c:pt>
                <c:pt idx="45">
                  <c:v>258411.69074554509</c:v>
                </c:pt>
                <c:pt idx="46">
                  <c:v>254625.80293353065</c:v>
                </c:pt>
                <c:pt idx="47">
                  <c:v>250841.8588144143</c:v>
                </c:pt>
                <c:pt idx="48">
                  <c:v>247059.84371298729</c:v>
                </c:pt>
                <c:pt idx="49">
                  <c:v>243279.74313933268</c:v>
                </c:pt>
                <c:pt idx="50">
                  <c:v>239501.54278833888</c:v>
                </c:pt>
                <c:pt idx="51">
                  <c:v>235725.2285390608</c:v>
                </c:pt>
                <c:pt idx="52">
                  <c:v>231950.78645394029</c:v>
                </c:pt>
                <c:pt idx="53">
                  <c:v>228178.20277789512</c:v>
                </c:pt>
                <c:pt idx="54">
                  <c:v>224407.46393728722</c:v>
                </c:pt>
                <c:pt idx="55">
                  <c:v>220638.55653877926</c:v>
                </c:pt>
                <c:pt idx="56">
                  <c:v>216871.46736808802</c:v>
                </c:pt>
                <c:pt idx="57">
                  <c:v>216871.46736808802</c:v>
                </c:pt>
                <c:pt idx="58">
                  <c:v>216871.46736808802</c:v>
                </c:pt>
                <c:pt idx="59">
                  <c:v>216871.46736808802</c:v>
                </c:pt>
                <c:pt idx="60">
                  <c:v>216871.46736808802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39-475A-AD22-D3B2D53DC892}"/>
            </c:ext>
          </c:extLst>
        </c:ser>
        <c:ser>
          <c:idx val="3"/>
          <c:order val="2"/>
          <c:tx>
            <c:strRef>
              <c:f>'G125'!$A$7</c:f>
              <c:strCache>
                <c:ptCount val="1"/>
                <c:pt idx="0">
                  <c:v>Jačmeň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none"/>
          </c:marker>
          <c:cat>
            <c:numRef>
              <c:f>'G125'!$B$3:$BJ$3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'G125'!$B$7:$BJ$7</c:f>
              <c:numCache>
                <c:formatCode>General</c:formatCode>
                <c:ptCount val="61"/>
                <c:pt idx="0">
                  <c:v>189488</c:v>
                </c:pt>
                <c:pt idx="1">
                  <c:v>209001</c:v>
                </c:pt>
                <c:pt idx="2">
                  <c:v>251544</c:v>
                </c:pt>
                <c:pt idx="3">
                  <c:v>247391</c:v>
                </c:pt>
                <c:pt idx="4">
                  <c:v>238000</c:v>
                </c:pt>
                <c:pt idx="5">
                  <c:v>233573</c:v>
                </c:pt>
                <c:pt idx="6">
                  <c:v>225702</c:v>
                </c:pt>
                <c:pt idx="7">
                  <c:v>242640</c:v>
                </c:pt>
                <c:pt idx="8">
                  <c:v>249008</c:v>
                </c:pt>
                <c:pt idx="9">
                  <c:v>245867</c:v>
                </c:pt>
                <c:pt idx="10">
                  <c:v>199365</c:v>
                </c:pt>
                <c:pt idx="11">
                  <c:v>186424</c:v>
                </c:pt>
                <c:pt idx="12">
                  <c:v>194691</c:v>
                </c:pt>
                <c:pt idx="13">
                  <c:v>269271</c:v>
                </c:pt>
                <c:pt idx="14">
                  <c:v>221987</c:v>
                </c:pt>
                <c:pt idx="15">
                  <c:v>204245</c:v>
                </c:pt>
                <c:pt idx="16">
                  <c:v>184519</c:v>
                </c:pt>
                <c:pt idx="17">
                  <c:v>209928</c:v>
                </c:pt>
                <c:pt idx="18">
                  <c:v>213050</c:v>
                </c:pt>
                <c:pt idx="19">
                  <c:v>195826</c:v>
                </c:pt>
                <c:pt idx="20">
                  <c:v>133008</c:v>
                </c:pt>
                <c:pt idx="21">
                  <c:v>135728</c:v>
                </c:pt>
                <c:pt idx="22">
                  <c:v>147994</c:v>
                </c:pt>
                <c:pt idx="23">
                  <c:v>121304</c:v>
                </c:pt>
                <c:pt idx="24">
                  <c:v>138826</c:v>
                </c:pt>
                <c:pt idx="25">
                  <c:v>139994</c:v>
                </c:pt>
                <c:pt idx="26">
                  <c:v>114970</c:v>
                </c:pt>
                <c:pt idx="27">
                  <c:v>120329</c:v>
                </c:pt>
                <c:pt idx="28">
                  <c:v>124163.08</c:v>
                </c:pt>
                <c:pt idx="29">
                  <c:v>126372</c:v>
                </c:pt>
                <c:pt idx="30">
                  <c:v>130861.20000000001</c:v>
                </c:pt>
                <c:pt idx="31">
                  <c:v>93025.314208871583</c:v>
                </c:pt>
                <c:pt idx="32">
                  <c:v>90758.403225453527</c:v>
                </c:pt>
                <c:pt idx="33">
                  <c:v>88491.492242035514</c:v>
                </c:pt>
                <c:pt idx="34">
                  <c:v>86224.581258617443</c:v>
                </c:pt>
                <c:pt idx="35">
                  <c:v>83957.670275199431</c:v>
                </c:pt>
                <c:pt idx="36">
                  <c:v>81690.75929178136</c:v>
                </c:pt>
                <c:pt idx="37">
                  <c:v>79423.848308363362</c:v>
                </c:pt>
                <c:pt idx="38">
                  <c:v>77156.937324945276</c:v>
                </c:pt>
                <c:pt idx="39">
                  <c:v>74890.026341527278</c:v>
                </c:pt>
                <c:pt idx="40">
                  <c:v>72623.115358109208</c:v>
                </c:pt>
                <c:pt idx="41">
                  <c:v>70356.204374691195</c:v>
                </c:pt>
                <c:pt idx="42">
                  <c:v>68089.293391273124</c:v>
                </c:pt>
                <c:pt idx="43">
                  <c:v>65822.382407855112</c:v>
                </c:pt>
                <c:pt idx="44">
                  <c:v>63555.471424437055</c:v>
                </c:pt>
                <c:pt idx="45">
                  <c:v>61288.560441019028</c:v>
                </c:pt>
                <c:pt idx="46">
                  <c:v>59021.649457600979</c:v>
                </c:pt>
                <c:pt idx="47">
                  <c:v>56754.738474182952</c:v>
                </c:pt>
                <c:pt idx="48">
                  <c:v>54487.827490764896</c:v>
                </c:pt>
                <c:pt idx="49">
                  <c:v>52220.916507346876</c:v>
                </c:pt>
                <c:pt idx="50">
                  <c:v>49954.005523928819</c:v>
                </c:pt>
                <c:pt idx="51">
                  <c:v>47687.094540510792</c:v>
                </c:pt>
                <c:pt idx="52">
                  <c:v>45420.183557092743</c:v>
                </c:pt>
                <c:pt idx="53">
                  <c:v>43153.272573674716</c:v>
                </c:pt>
                <c:pt idx="54">
                  <c:v>40886.36159025666</c:v>
                </c:pt>
                <c:pt idx="55">
                  <c:v>38619.450606838633</c:v>
                </c:pt>
                <c:pt idx="56">
                  <c:v>36352.539623420584</c:v>
                </c:pt>
                <c:pt idx="57">
                  <c:v>34085.628640002564</c:v>
                </c:pt>
                <c:pt idx="58">
                  <c:v>31818.717656584504</c:v>
                </c:pt>
                <c:pt idx="59">
                  <c:v>29551.806673166484</c:v>
                </c:pt>
                <c:pt idx="60">
                  <c:v>27284.89568974842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39-475A-AD22-D3B2D53DC892}"/>
            </c:ext>
          </c:extLst>
        </c:ser>
        <c:ser>
          <c:idx val="4"/>
          <c:order val="3"/>
          <c:tx>
            <c:strRef>
              <c:f>'G125'!$A$8</c:f>
              <c:strCache>
                <c:ptCount val="1"/>
                <c:pt idx="0">
                  <c:v>Lucerna siata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none"/>
          </c:marker>
          <c:cat>
            <c:numRef>
              <c:f>'G125'!$B$3:$BJ$3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'G125'!$B$8:$BJ$8</c:f>
              <c:numCache>
                <c:formatCode>General</c:formatCode>
                <c:ptCount val="61"/>
                <c:pt idx="0">
                  <c:v>110002</c:v>
                </c:pt>
                <c:pt idx="1">
                  <c:v>108122</c:v>
                </c:pt>
                <c:pt idx="2">
                  <c:v>108280</c:v>
                </c:pt>
                <c:pt idx="3">
                  <c:v>100712</c:v>
                </c:pt>
                <c:pt idx="4">
                  <c:v>94112</c:v>
                </c:pt>
                <c:pt idx="5">
                  <c:v>86229</c:v>
                </c:pt>
                <c:pt idx="6">
                  <c:v>76508</c:v>
                </c:pt>
                <c:pt idx="7">
                  <c:v>70275</c:v>
                </c:pt>
                <c:pt idx="8">
                  <c:v>67629</c:v>
                </c:pt>
                <c:pt idx="9">
                  <c:v>69642</c:v>
                </c:pt>
                <c:pt idx="10">
                  <c:v>62240</c:v>
                </c:pt>
                <c:pt idx="11">
                  <c:v>62318</c:v>
                </c:pt>
                <c:pt idx="12">
                  <c:v>62481</c:v>
                </c:pt>
                <c:pt idx="13">
                  <c:v>61532</c:v>
                </c:pt>
                <c:pt idx="14">
                  <c:v>60967</c:v>
                </c:pt>
                <c:pt idx="15">
                  <c:v>60324</c:v>
                </c:pt>
                <c:pt idx="16">
                  <c:v>53889</c:v>
                </c:pt>
                <c:pt idx="17">
                  <c:v>52198</c:v>
                </c:pt>
                <c:pt idx="18">
                  <c:v>50411</c:v>
                </c:pt>
                <c:pt idx="19">
                  <c:v>51568</c:v>
                </c:pt>
                <c:pt idx="20">
                  <c:v>53453</c:v>
                </c:pt>
                <c:pt idx="21">
                  <c:v>48648</c:v>
                </c:pt>
                <c:pt idx="22">
                  <c:v>46299</c:v>
                </c:pt>
                <c:pt idx="23">
                  <c:v>47353</c:v>
                </c:pt>
                <c:pt idx="24">
                  <c:v>48169</c:v>
                </c:pt>
                <c:pt idx="25">
                  <c:v>48673</c:v>
                </c:pt>
                <c:pt idx="26">
                  <c:v>47205</c:v>
                </c:pt>
                <c:pt idx="27">
                  <c:v>47076</c:v>
                </c:pt>
                <c:pt idx="28">
                  <c:v>49112.77</c:v>
                </c:pt>
                <c:pt idx="29">
                  <c:v>52180</c:v>
                </c:pt>
                <c:pt idx="30">
                  <c:v>52580.58</c:v>
                </c:pt>
                <c:pt idx="31">
                  <c:v>42572.998738916249</c:v>
                </c:pt>
                <c:pt idx="32">
                  <c:v>40393.074985221661</c:v>
                </c:pt>
                <c:pt idx="33">
                  <c:v>38213.151231527081</c:v>
                </c:pt>
                <c:pt idx="34">
                  <c:v>36033.227477832494</c:v>
                </c:pt>
                <c:pt idx="35">
                  <c:v>33853.303724137913</c:v>
                </c:pt>
                <c:pt idx="36">
                  <c:v>31673.37997044333</c:v>
                </c:pt>
                <c:pt idx="37">
                  <c:v>29493.456216748746</c:v>
                </c:pt>
                <c:pt idx="38">
                  <c:v>27313.532463054162</c:v>
                </c:pt>
                <c:pt idx="39">
                  <c:v>25133.608709359578</c:v>
                </c:pt>
                <c:pt idx="40">
                  <c:v>22950</c:v>
                </c:pt>
                <c:pt idx="41">
                  <c:v>20770</c:v>
                </c:pt>
                <c:pt idx="42">
                  <c:v>18590</c:v>
                </c:pt>
                <c:pt idx="43">
                  <c:v>16410</c:v>
                </c:pt>
                <c:pt idx="44">
                  <c:v>14230</c:v>
                </c:pt>
                <c:pt idx="45">
                  <c:v>14230</c:v>
                </c:pt>
                <c:pt idx="46">
                  <c:v>14230</c:v>
                </c:pt>
                <c:pt idx="47">
                  <c:v>14230</c:v>
                </c:pt>
                <c:pt idx="48">
                  <c:v>14230</c:v>
                </c:pt>
                <c:pt idx="49">
                  <c:v>14230</c:v>
                </c:pt>
                <c:pt idx="50">
                  <c:v>14230</c:v>
                </c:pt>
                <c:pt idx="51">
                  <c:v>14230</c:v>
                </c:pt>
                <c:pt idx="52">
                  <c:v>14230</c:v>
                </c:pt>
                <c:pt idx="53">
                  <c:v>14230</c:v>
                </c:pt>
                <c:pt idx="54">
                  <c:v>14230</c:v>
                </c:pt>
                <c:pt idx="55">
                  <c:v>14230</c:v>
                </c:pt>
                <c:pt idx="56">
                  <c:v>14230</c:v>
                </c:pt>
                <c:pt idx="57">
                  <c:v>14230</c:v>
                </c:pt>
                <c:pt idx="58">
                  <c:v>14230</c:v>
                </c:pt>
                <c:pt idx="59">
                  <c:v>14230</c:v>
                </c:pt>
                <c:pt idx="60">
                  <c:v>14230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39-475A-AD22-D3B2D53DC892}"/>
            </c:ext>
          </c:extLst>
        </c:ser>
        <c:ser>
          <c:idx val="6"/>
          <c:order val="4"/>
          <c:tx>
            <c:strRef>
              <c:f>'G125'!$A$9</c:f>
              <c:strCache>
                <c:ptCount val="1"/>
                <c:pt idx="0">
                  <c:v>Olejoviny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'G125'!$B$3:$BJ$3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'G125'!$B$9:$BJ$9</c:f>
              <c:numCache>
                <c:formatCode>General</c:formatCode>
                <c:ptCount val="61"/>
                <c:pt idx="0">
                  <c:v>71340</c:v>
                </c:pt>
                <c:pt idx="1">
                  <c:v>96209</c:v>
                </c:pt>
                <c:pt idx="2">
                  <c:v>70146</c:v>
                </c:pt>
                <c:pt idx="3">
                  <c:v>73902</c:v>
                </c:pt>
                <c:pt idx="4">
                  <c:v>86899</c:v>
                </c:pt>
                <c:pt idx="5">
                  <c:v>123695</c:v>
                </c:pt>
                <c:pt idx="6">
                  <c:v>134173</c:v>
                </c:pt>
                <c:pt idx="7">
                  <c:v>138959</c:v>
                </c:pt>
                <c:pt idx="8">
                  <c:v>139720</c:v>
                </c:pt>
                <c:pt idx="9">
                  <c:v>225857</c:v>
                </c:pt>
                <c:pt idx="10">
                  <c:v>173893</c:v>
                </c:pt>
                <c:pt idx="11">
                  <c:v>180716</c:v>
                </c:pt>
                <c:pt idx="12">
                  <c:v>201560</c:v>
                </c:pt>
                <c:pt idx="13">
                  <c:v>208936</c:v>
                </c:pt>
                <c:pt idx="14">
                  <c:v>196726</c:v>
                </c:pt>
                <c:pt idx="15">
                  <c:v>213509</c:v>
                </c:pt>
                <c:pt idx="16">
                  <c:v>250397</c:v>
                </c:pt>
                <c:pt idx="17">
                  <c:v>231351</c:v>
                </c:pt>
                <c:pt idx="18">
                  <c:v>249327</c:v>
                </c:pt>
                <c:pt idx="19">
                  <c:v>267713</c:v>
                </c:pt>
                <c:pt idx="20">
                  <c:v>267031</c:v>
                </c:pt>
                <c:pt idx="21">
                  <c:v>257376</c:v>
                </c:pt>
                <c:pt idx="22">
                  <c:v>223066</c:v>
                </c:pt>
                <c:pt idx="23">
                  <c:v>253342</c:v>
                </c:pt>
                <c:pt idx="24">
                  <c:v>241659</c:v>
                </c:pt>
                <c:pt idx="25">
                  <c:v>244324</c:v>
                </c:pt>
                <c:pt idx="26">
                  <c:v>253171</c:v>
                </c:pt>
                <c:pt idx="27">
                  <c:v>291198</c:v>
                </c:pt>
                <c:pt idx="28">
                  <c:v>280917.02</c:v>
                </c:pt>
                <c:pt idx="29">
                  <c:v>257067</c:v>
                </c:pt>
                <c:pt idx="30">
                  <c:v>265506.96000000002</c:v>
                </c:pt>
                <c:pt idx="31">
                  <c:v>303562.43469950743</c:v>
                </c:pt>
                <c:pt idx="32">
                  <c:v>311110.9062660099</c:v>
                </c:pt>
                <c:pt idx="33">
                  <c:v>318659.37783251237</c:v>
                </c:pt>
                <c:pt idx="34">
                  <c:v>326207.84939901484</c:v>
                </c:pt>
                <c:pt idx="35">
                  <c:v>333756.32096551731</c:v>
                </c:pt>
                <c:pt idx="36">
                  <c:v>341304.79253201978</c:v>
                </c:pt>
                <c:pt idx="37">
                  <c:v>348853.26409852225</c:v>
                </c:pt>
                <c:pt idx="38">
                  <c:v>356401.73566502472</c:v>
                </c:pt>
                <c:pt idx="39">
                  <c:v>356401.73566502472</c:v>
                </c:pt>
                <c:pt idx="40">
                  <c:v>356401.73566502472</c:v>
                </c:pt>
                <c:pt idx="41">
                  <c:v>356401.73566502472</c:v>
                </c:pt>
                <c:pt idx="42">
                  <c:v>356401.73566502472</c:v>
                </c:pt>
                <c:pt idx="43">
                  <c:v>356401.73566502472</c:v>
                </c:pt>
                <c:pt idx="44">
                  <c:v>356401.73566502472</c:v>
                </c:pt>
                <c:pt idx="45">
                  <c:v>356401.73566502472</c:v>
                </c:pt>
                <c:pt idx="46">
                  <c:v>356401.73566502501</c:v>
                </c:pt>
                <c:pt idx="47">
                  <c:v>356401.73566502472</c:v>
                </c:pt>
                <c:pt idx="48">
                  <c:v>356401.73566502472</c:v>
                </c:pt>
                <c:pt idx="49">
                  <c:v>356401.73566502472</c:v>
                </c:pt>
                <c:pt idx="50">
                  <c:v>356401.73566502472</c:v>
                </c:pt>
                <c:pt idx="51">
                  <c:v>356401.73566502472</c:v>
                </c:pt>
                <c:pt idx="52">
                  <c:v>356401.73566502472</c:v>
                </c:pt>
                <c:pt idx="53">
                  <c:v>356401.73566502472</c:v>
                </c:pt>
                <c:pt idx="54">
                  <c:v>356401.73566502472</c:v>
                </c:pt>
                <c:pt idx="55">
                  <c:v>356401.73566502472</c:v>
                </c:pt>
                <c:pt idx="56">
                  <c:v>356401.73566502472</c:v>
                </c:pt>
                <c:pt idx="57">
                  <c:v>356401.73566502472</c:v>
                </c:pt>
                <c:pt idx="58">
                  <c:v>356401.73566502472</c:v>
                </c:pt>
                <c:pt idx="59">
                  <c:v>356401.73566502472</c:v>
                </c:pt>
                <c:pt idx="60">
                  <c:v>356401.73566502472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39-475A-AD22-D3B2D53D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8581040"/>
        <c:axId val="838573968"/>
        <c:extLst/>
      </c:lineChart>
      <c:catAx>
        <c:axId val="83858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838573968"/>
        <c:crosses val="autoZero"/>
        <c:auto val="1"/>
        <c:lblAlgn val="ctr"/>
        <c:lblOffset val="100"/>
        <c:tickLblSkip val="10"/>
        <c:noMultiLvlLbl val="0"/>
      </c:catAx>
      <c:valAx>
        <c:axId val="8385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838581040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1.3805774278215289E-3"/>
          <c:y val="0.8191317893609511"/>
          <c:w val="0.99861942257217851"/>
          <c:h val="0.180868210639048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7780355682397578E-2"/>
          <c:y val="3.8920760870888048E-2"/>
          <c:w val="0.93166408305871795"/>
          <c:h val="0.60328420485900802"/>
        </c:manualLayout>
      </c:layout>
      <c:lineChart>
        <c:grouping val="standard"/>
        <c:varyColors val="0"/>
        <c:ser>
          <c:idx val="7"/>
          <c:order val="0"/>
          <c:tx>
            <c:strRef>
              <c:f>'G126'!$A$4</c:f>
              <c:strCache>
                <c:ptCount val="1"/>
                <c:pt idx="0">
                  <c:v>Zemiaky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'G126'!$B$3:$BJ$3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'G126'!$B$4:$BJ$4</c:f>
              <c:numCache>
                <c:formatCode>General</c:formatCode>
                <c:ptCount val="61"/>
                <c:pt idx="0">
                  <c:v>55160</c:v>
                </c:pt>
                <c:pt idx="1">
                  <c:v>54616</c:v>
                </c:pt>
                <c:pt idx="2">
                  <c:v>51152</c:v>
                </c:pt>
                <c:pt idx="3">
                  <c:v>47210</c:v>
                </c:pt>
                <c:pt idx="4">
                  <c:v>41274</c:v>
                </c:pt>
                <c:pt idx="5">
                  <c:v>39877</c:v>
                </c:pt>
                <c:pt idx="6">
                  <c:v>40831</c:v>
                </c:pt>
                <c:pt idx="7">
                  <c:v>32479</c:v>
                </c:pt>
                <c:pt idx="8">
                  <c:v>28752</c:v>
                </c:pt>
                <c:pt idx="9">
                  <c:v>26832</c:v>
                </c:pt>
                <c:pt idx="10">
                  <c:v>27067</c:v>
                </c:pt>
                <c:pt idx="11">
                  <c:v>26180</c:v>
                </c:pt>
                <c:pt idx="12">
                  <c:v>26056</c:v>
                </c:pt>
                <c:pt idx="13">
                  <c:v>25703</c:v>
                </c:pt>
                <c:pt idx="14">
                  <c:v>24226</c:v>
                </c:pt>
                <c:pt idx="15">
                  <c:v>19101</c:v>
                </c:pt>
                <c:pt idx="16">
                  <c:v>18384</c:v>
                </c:pt>
                <c:pt idx="17">
                  <c:v>17769</c:v>
                </c:pt>
                <c:pt idx="18">
                  <c:v>14270</c:v>
                </c:pt>
                <c:pt idx="19">
                  <c:v>11620</c:v>
                </c:pt>
                <c:pt idx="20">
                  <c:v>10993</c:v>
                </c:pt>
                <c:pt idx="21">
                  <c:v>10374</c:v>
                </c:pt>
                <c:pt idx="22">
                  <c:v>8934</c:v>
                </c:pt>
                <c:pt idx="23">
                  <c:v>8977</c:v>
                </c:pt>
                <c:pt idx="24">
                  <c:v>9105</c:v>
                </c:pt>
                <c:pt idx="25">
                  <c:v>8066</c:v>
                </c:pt>
                <c:pt idx="26">
                  <c:v>8256</c:v>
                </c:pt>
                <c:pt idx="27">
                  <c:v>7450</c:v>
                </c:pt>
                <c:pt idx="28">
                  <c:v>7759.5199999999995</c:v>
                </c:pt>
                <c:pt idx="29">
                  <c:v>8191</c:v>
                </c:pt>
                <c:pt idx="30">
                  <c:v>6997.14</c:v>
                </c:pt>
                <c:pt idx="31">
                  <c:v>12234.424447531996</c:v>
                </c:pt>
                <c:pt idx="32">
                  <c:v>12425.989625917127</c:v>
                </c:pt>
                <c:pt idx="33">
                  <c:v>12799.733232176824</c:v>
                </c:pt>
                <c:pt idx="34">
                  <c:v>13350.469648104041</c:v>
                </c:pt>
                <c:pt idx="35">
                  <c:v>14065.96081801497</c:v>
                </c:pt>
                <c:pt idx="36">
                  <c:v>14931.236873623424</c:v>
                </c:pt>
                <c:pt idx="37">
                  <c:v>14931.236873623424</c:v>
                </c:pt>
                <c:pt idx="38">
                  <c:v>14931.236873623424</c:v>
                </c:pt>
                <c:pt idx="39">
                  <c:v>14931.236873623424</c:v>
                </c:pt>
                <c:pt idx="40">
                  <c:v>14931.236873623424</c:v>
                </c:pt>
                <c:pt idx="41">
                  <c:v>14931.236873623424</c:v>
                </c:pt>
                <c:pt idx="42">
                  <c:v>14931.236873623424</c:v>
                </c:pt>
                <c:pt idx="43">
                  <c:v>14931.236873623424</c:v>
                </c:pt>
                <c:pt idx="44">
                  <c:v>14931.236873623424</c:v>
                </c:pt>
                <c:pt idx="45">
                  <c:v>14931.236873623424</c:v>
                </c:pt>
                <c:pt idx="46">
                  <c:v>14931.236873623424</c:v>
                </c:pt>
                <c:pt idx="47">
                  <c:v>14931.236873623424</c:v>
                </c:pt>
                <c:pt idx="48">
                  <c:v>14931.236873623424</c:v>
                </c:pt>
                <c:pt idx="49">
                  <c:v>14931.236873623424</c:v>
                </c:pt>
                <c:pt idx="50">
                  <c:v>14931.236873623424</c:v>
                </c:pt>
                <c:pt idx="51">
                  <c:v>14931.236873623424</c:v>
                </c:pt>
                <c:pt idx="52">
                  <c:v>14931.236873623424</c:v>
                </c:pt>
                <c:pt idx="53">
                  <c:v>14931.236873623424</c:v>
                </c:pt>
                <c:pt idx="54">
                  <c:v>14931.236873623424</c:v>
                </c:pt>
                <c:pt idx="55">
                  <c:v>14931.236873623424</c:v>
                </c:pt>
                <c:pt idx="56">
                  <c:v>14931.236873623424</c:v>
                </c:pt>
                <c:pt idx="57">
                  <c:v>14931.236873623424</c:v>
                </c:pt>
                <c:pt idx="58">
                  <c:v>14931.236873623424</c:v>
                </c:pt>
                <c:pt idx="59">
                  <c:v>14931.236873623424</c:v>
                </c:pt>
                <c:pt idx="60">
                  <c:v>14931.236873623424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18-46BD-9367-7130E90C62B0}"/>
            </c:ext>
          </c:extLst>
        </c:ser>
        <c:ser>
          <c:idx val="8"/>
          <c:order val="1"/>
          <c:tx>
            <c:strRef>
              <c:f>'G126'!$A$5</c:f>
              <c:strCache>
                <c:ptCount val="1"/>
                <c:pt idx="0">
                  <c:v>Cukrová repa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none"/>
          </c:marker>
          <c:cat>
            <c:numRef>
              <c:f>'G126'!$B$3:$BJ$3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'G126'!$B$5:$BJ$5</c:f>
              <c:numCache>
                <c:formatCode>General</c:formatCode>
                <c:ptCount val="61"/>
                <c:pt idx="0">
                  <c:v>51295</c:v>
                </c:pt>
                <c:pt idx="1">
                  <c:v>48313</c:v>
                </c:pt>
                <c:pt idx="2">
                  <c:v>45155</c:v>
                </c:pt>
                <c:pt idx="3">
                  <c:v>32273</c:v>
                </c:pt>
                <c:pt idx="4">
                  <c:v>32116</c:v>
                </c:pt>
                <c:pt idx="5">
                  <c:v>34271</c:v>
                </c:pt>
                <c:pt idx="6">
                  <c:v>41597</c:v>
                </c:pt>
                <c:pt idx="7">
                  <c:v>47124</c:v>
                </c:pt>
                <c:pt idx="8">
                  <c:v>34829</c:v>
                </c:pt>
                <c:pt idx="9">
                  <c:v>34458</c:v>
                </c:pt>
                <c:pt idx="10">
                  <c:v>31654</c:v>
                </c:pt>
                <c:pt idx="11">
                  <c:v>31538</c:v>
                </c:pt>
                <c:pt idx="12">
                  <c:v>30856</c:v>
                </c:pt>
                <c:pt idx="13">
                  <c:v>31997</c:v>
                </c:pt>
                <c:pt idx="14">
                  <c:v>35505</c:v>
                </c:pt>
                <c:pt idx="15">
                  <c:v>33216</c:v>
                </c:pt>
                <c:pt idx="16">
                  <c:v>27719</c:v>
                </c:pt>
                <c:pt idx="17">
                  <c:v>18857</c:v>
                </c:pt>
                <c:pt idx="18">
                  <c:v>11118</c:v>
                </c:pt>
                <c:pt idx="19">
                  <c:v>15952</c:v>
                </c:pt>
                <c:pt idx="20">
                  <c:v>17932</c:v>
                </c:pt>
                <c:pt idx="21">
                  <c:v>18096</c:v>
                </c:pt>
                <c:pt idx="22">
                  <c:v>19741</c:v>
                </c:pt>
                <c:pt idx="23">
                  <c:v>20333</c:v>
                </c:pt>
                <c:pt idx="24">
                  <c:v>22212</c:v>
                </c:pt>
                <c:pt idx="25">
                  <c:v>21521</c:v>
                </c:pt>
                <c:pt idx="26">
                  <c:v>21481</c:v>
                </c:pt>
                <c:pt idx="27">
                  <c:v>22377</c:v>
                </c:pt>
                <c:pt idx="28">
                  <c:v>21911.200000000001</c:v>
                </c:pt>
                <c:pt idx="29">
                  <c:v>21720</c:v>
                </c:pt>
                <c:pt idx="30">
                  <c:v>21078.04</c:v>
                </c:pt>
                <c:pt idx="31">
                  <c:v>26618.322524907948</c:v>
                </c:pt>
                <c:pt idx="32">
                  <c:v>25656.567360930283</c:v>
                </c:pt>
                <c:pt idx="33">
                  <c:v>24695.583594631076</c:v>
                </c:pt>
                <c:pt idx="34">
                  <c:v>23735.365095962799</c:v>
                </c:pt>
                <c:pt idx="35">
                  <c:v>22775.905793173439</c:v>
                </c:pt>
                <c:pt idx="36">
                  <c:v>21817.199674040301</c:v>
                </c:pt>
                <c:pt idx="37">
                  <c:v>20859.24078696753</c:v>
                </c:pt>
                <c:pt idx="38">
                  <c:v>19902.023241954303</c:v>
                </c:pt>
                <c:pt idx="39">
                  <c:v>18945.541211440534</c:v>
                </c:pt>
                <c:pt idx="40">
                  <c:v>17989.788931036805</c:v>
                </c:pt>
                <c:pt idx="41">
                  <c:v>17034.760700144769</c:v>
                </c:pt>
                <c:pt idx="42">
                  <c:v>16080.45088247427</c:v>
                </c:pt>
                <c:pt idx="43">
                  <c:v>15126.853906463137</c:v>
                </c:pt>
                <c:pt idx="44">
                  <c:v>14173.964265605298</c:v>
                </c:pt>
                <c:pt idx="45">
                  <c:v>13221.77651869279</c:v>
                </c:pt>
                <c:pt idx="46">
                  <c:v>12270.285289976833</c:v>
                </c:pt>
                <c:pt idx="47">
                  <c:v>11319.485269253146</c:v>
                </c:pt>
                <c:pt idx="48">
                  <c:v>10369.371211876207</c:v>
                </c:pt>
                <c:pt idx="49">
                  <c:v>9419.9379387072277</c:v>
                </c:pt>
                <c:pt idx="50">
                  <c:v>8471.1803360001413</c:v>
                </c:pt>
                <c:pt idx="51">
                  <c:v>7523.093355229912</c:v>
                </c:pt>
                <c:pt idx="52">
                  <c:v>6575.6720128671368</c:v>
                </c:pt>
                <c:pt idx="53">
                  <c:v>5628.9113901028413</c:v>
                </c:pt>
                <c:pt idx="54">
                  <c:v>5628.9113901028413</c:v>
                </c:pt>
                <c:pt idx="55">
                  <c:v>5628.9113901028413</c:v>
                </c:pt>
                <c:pt idx="56">
                  <c:v>5628.9113901028413</c:v>
                </c:pt>
                <c:pt idx="57">
                  <c:v>5628.9113901028413</c:v>
                </c:pt>
                <c:pt idx="58">
                  <c:v>5628.9113901028413</c:v>
                </c:pt>
                <c:pt idx="59">
                  <c:v>5628.9113901028413</c:v>
                </c:pt>
                <c:pt idx="60">
                  <c:v>5628.9113901028413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18-46BD-9367-7130E90C62B0}"/>
            </c:ext>
          </c:extLst>
        </c:ser>
        <c:ser>
          <c:idx val="16"/>
          <c:order val="2"/>
          <c:tx>
            <c:strRef>
              <c:f>'G126'!$A$6</c:f>
              <c:strCache>
                <c:ptCount val="1"/>
                <c:pt idx="0">
                  <c:v>Strukoviny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none"/>
          </c:marker>
          <c:cat>
            <c:numRef>
              <c:f>'G126'!$B$3:$BJ$3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'G126'!$B$6:$BJ$6</c:f>
              <c:numCache>
                <c:formatCode>General</c:formatCode>
                <c:ptCount val="61"/>
                <c:pt idx="0">
                  <c:v>49889</c:v>
                </c:pt>
                <c:pt idx="1">
                  <c:v>59448</c:v>
                </c:pt>
                <c:pt idx="2">
                  <c:v>69687</c:v>
                </c:pt>
                <c:pt idx="3">
                  <c:v>66457</c:v>
                </c:pt>
                <c:pt idx="4">
                  <c:v>55875</c:v>
                </c:pt>
                <c:pt idx="5">
                  <c:v>50356</c:v>
                </c:pt>
                <c:pt idx="6">
                  <c:v>43399</c:v>
                </c:pt>
                <c:pt idx="7">
                  <c:v>33936</c:v>
                </c:pt>
                <c:pt idx="8">
                  <c:v>36320</c:v>
                </c:pt>
                <c:pt idx="9">
                  <c:v>33780</c:v>
                </c:pt>
                <c:pt idx="10">
                  <c:v>24969</c:v>
                </c:pt>
                <c:pt idx="11">
                  <c:v>18076</c:v>
                </c:pt>
                <c:pt idx="12">
                  <c:v>21881</c:v>
                </c:pt>
                <c:pt idx="13">
                  <c:v>27542</c:v>
                </c:pt>
                <c:pt idx="14">
                  <c:v>23294</c:v>
                </c:pt>
                <c:pt idx="15">
                  <c:v>27190</c:v>
                </c:pt>
                <c:pt idx="16">
                  <c:v>28964</c:v>
                </c:pt>
                <c:pt idx="17">
                  <c:v>21251</c:v>
                </c:pt>
                <c:pt idx="18">
                  <c:v>15024</c:v>
                </c:pt>
                <c:pt idx="19">
                  <c:v>18541</c:v>
                </c:pt>
                <c:pt idx="20">
                  <c:v>25527</c:v>
                </c:pt>
                <c:pt idx="21">
                  <c:v>27580</c:v>
                </c:pt>
                <c:pt idx="22">
                  <c:v>28912</c:v>
                </c:pt>
                <c:pt idx="23">
                  <c:v>33836</c:v>
                </c:pt>
                <c:pt idx="24">
                  <c:v>39276</c:v>
                </c:pt>
                <c:pt idx="25">
                  <c:v>53472</c:v>
                </c:pt>
                <c:pt idx="26">
                  <c:v>46602</c:v>
                </c:pt>
                <c:pt idx="27">
                  <c:v>56334</c:v>
                </c:pt>
                <c:pt idx="28">
                  <c:v>53805.439999999995</c:v>
                </c:pt>
                <c:pt idx="29">
                  <c:v>58481</c:v>
                </c:pt>
                <c:pt idx="30">
                  <c:v>67392.09</c:v>
                </c:pt>
                <c:pt idx="31">
                  <c:v>61296.615842799707</c:v>
                </c:pt>
                <c:pt idx="32">
                  <c:v>63581.884161927082</c:v>
                </c:pt>
                <c:pt idx="33">
                  <c:v>65547.644564370174</c:v>
                </c:pt>
                <c:pt idx="34">
                  <c:v>67286.186626491006</c:v>
                </c:pt>
                <c:pt idx="35">
                  <c:v>68852.457382136578</c:v>
                </c:pt>
                <c:pt idx="36">
                  <c:v>70282.321216427998</c:v>
                </c:pt>
                <c:pt idx="37">
                  <c:v>71600.72489030406</c:v>
                </c:pt>
                <c:pt idx="38">
                  <c:v>72825.852689696534</c:v>
                </c:pt>
                <c:pt idx="39">
                  <c:v>73971.44489469011</c:v>
                </c:pt>
                <c:pt idx="40">
                  <c:v>75048.184226496989</c:v>
                </c:pt>
                <c:pt idx="41">
                  <c:v>76064.571113680926</c:v>
                </c:pt>
                <c:pt idx="42">
                  <c:v>77027.500893185643</c:v>
                </c:pt>
                <c:pt idx="43">
                  <c:v>77942.658376546795</c:v>
                </c:pt>
                <c:pt idx="44">
                  <c:v>78814.795820741492</c:v>
                </c:pt>
                <c:pt idx="45">
                  <c:v>79647.93384544985</c:v>
                </c:pt>
                <c:pt idx="46">
                  <c:v>79099.6684561398</c:v>
                </c:pt>
                <c:pt idx="47">
                  <c:v>78518.807225724129</c:v>
                </c:pt>
                <c:pt idx="48">
                  <c:v>77907.930650731927</c:v>
                </c:pt>
                <c:pt idx="49">
                  <c:v>77269.30024577654</c:v>
                </c:pt>
                <c:pt idx="50">
                  <c:v>76604.911078963647</c:v>
                </c:pt>
                <c:pt idx="51">
                  <c:v>75916.533683397531</c:v>
                </c:pt>
                <c:pt idx="52">
                  <c:v>75205.747858200921</c:v>
                </c:pt>
                <c:pt idx="53">
                  <c:v>74473.970198521187</c:v>
                </c:pt>
                <c:pt idx="54">
                  <c:v>73722.476720358405</c:v>
                </c:pt>
                <c:pt idx="55">
                  <c:v>72952.421607804819</c:v>
                </c:pt>
                <c:pt idx="56">
                  <c:v>72164.852865165187</c:v>
                </c:pt>
                <c:pt idx="57">
                  <c:v>71360.725476400083</c:v>
                </c:pt>
                <c:pt idx="58">
                  <c:v>70540.912540472724</c:v>
                </c:pt>
                <c:pt idx="59">
                  <c:v>69706.214750510684</c:v>
                </c:pt>
                <c:pt idx="60">
                  <c:v>68857.36850818363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18-46BD-9367-7130E90C62B0}"/>
            </c:ext>
          </c:extLst>
        </c:ser>
        <c:ser>
          <c:idx val="9"/>
          <c:order val="3"/>
          <c:tx>
            <c:strRef>
              <c:f>'G126'!$A$7</c:f>
              <c:strCache>
                <c:ptCount val="1"/>
                <c:pt idx="0">
                  <c:v>Ostatné obilniny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none"/>
          </c:marker>
          <c:cat>
            <c:numRef>
              <c:f>'G126'!$B$3:$BJ$3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'G126'!$B$7:$BJ$7</c:f>
              <c:numCache>
                <c:formatCode>General</c:formatCode>
                <c:ptCount val="61"/>
                <c:pt idx="0">
                  <c:v>59717</c:v>
                </c:pt>
                <c:pt idx="1">
                  <c:v>52381</c:v>
                </c:pt>
                <c:pt idx="2">
                  <c:v>38206</c:v>
                </c:pt>
                <c:pt idx="3">
                  <c:v>36845</c:v>
                </c:pt>
                <c:pt idx="4">
                  <c:v>45538</c:v>
                </c:pt>
                <c:pt idx="5">
                  <c:v>46648</c:v>
                </c:pt>
                <c:pt idx="6">
                  <c:v>46763</c:v>
                </c:pt>
                <c:pt idx="7">
                  <c:v>49144</c:v>
                </c:pt>
                <c:pt idx="8">
                  <c:v>53243</c:v>
                </c:pt>
                <c:pt idx="9">
                  <c:v>52624</c:v>
                </c:pt>
                <c:pt idx="10">
                  <c:v>52355</c:v>
                </c:pt>
                <c:pt idx="11">
                  <c:v>55195</c:v>
                </c:pt>
                <c:pt idx="12">
                  <c:v>58524</c:v>
                </c:pt>
                <c:pt idx="13">
                  <c:v>55580</c:v>
                </c:pt>
                <c:pt idx="14">
                  <c:v>56974</c:v>
                </c:pt>
                <c:pt idx="15">
                  <c:v>43322</c:v>
                </c:pt>
                <c:pt idx="16">
                  <c:v>32041</c:v>
                </c:pt>
                <c:pt idx="17">
                  <c:v>41511</c:v>
                </c:pt>
                <c:pt idx="18">
                  <c:v>42978</c:v>
                </c:pt>
                <c:pt idx="19">
                  <c:v>35492</c:v>
                </c:pt>
                <c:pt idx="20">
                  <c:v>30675</c:v>
                </c:pt>
                <c:pt idx="21">
                  <c:v>28168</c:v>
                </c:pt>
                <c:pt idx="22">
                  <c:v>31493</c:v>
                </c:pt>
                <c:pt idx="23">
                  <c:v>36290</c:v>
                </c:pt>
                <c:pt idx="24">
                  <c:v>29959</c:v>
                </c:pt>
                <c:pt idx="25">
                  <c:v>27459</c:v>
                </c:pt>
                <c:pt idx="26">
                  <c:v>25317</c:v>
                </c:pt>
                <c:pt idx="27">
                  <c:v>24791</c:v>
                </c:pt>
                <c:pt idx="28">
                  <c:v>15233.32</c:v>
                </c:pt>
                <c:pt idx="29">
                  <c:v>25644</c:v>
                </c:pt>
                <c:pt idx="30">
                  <c:v>24717.399999999998</c:v>
                </c:pt>
                <c:pt idx="31">
                  <c:v>29912.167968711958</c:v>
                </c:pt>
                <c:pt idx="32">
                  <c:v>29772.700178400715</c:v>
                </c:pt>
                <c:pt idx="33">
                  <c:v>29551.768757191607</c:v>
                </c:pt>
                <c:pt idx="34">
                  <c:v>29264.42623492028</c:v>
                </c:pt>
                <c:pt idx="35">
                  <c:v>28921.632020363417</c:v>
                </c:pt>
                <c:pt idx="36">
                  <c:v>28531.657636290514</c:v>
                </c:pt>
                <c:pt idx="37">
                  <c:v>28100.926761170391</c:v>
                </c:pt>
                <c:pt idx="38">
                  <c:v>27634.545286242661</c:v>
                </c:pt>
                <c:pt idx="39">
                  <c:v>27136.650663179214</c:v>
                </c:pt>
                <c:pt idx="40">
                  <c:v>26610.650563924471</c:v>
                </c:pt>
                <c:pt idx="41">
                  <c:v>26059.390907392495</c:v>
                </c:pt>
                <c:pt idx="42">
                  <c:v>25485.277229994983</c:v>
                </c:pt>
                <c:pt idx="43">
                  <c:v>24890.364314830487</c:v>
                </c:pt>
                <c:pt idx="44">
                  <c:v>24276.423668069023</c:v>
                </c:pt>
                <c:pt idx="45">
                  <c:v>23644.995185670574</c:v>
                </c:pt>
                <c:pt idx="46">
                  <c:v>22997.427313121254</c:v>
                </c:pt>
                <c:pt idx="47">
                  <c:v>22334.908682161746</c:v>
                </c:pt>
                <c:pt idx="48">
                  <c:v>21658.493335168387</c:v>
                </c:pt>
                <c:pt idx="49">
                  <c:v>20969.121056762691</c:v>
                </c:pt>
                <c:pt idx="50">
                  <c:v>20267.633924258422</c:v>
                </c:pt>
                <c:pt idx="51">
                  <c:v>19554.789901958397</c:v>
                </c:pt>
                <c:pt idx="52">
                  <c:v>18831.274099721209</c:v>
                </c:pt>
                <c:pt idx="53">
                  <c:v>18097.708168016114</c:v>
                </c:pt>
                <c:pt idx="54">
                  <c:v>17354.658192879411</c:v>
                </c:pt>
                <c:pt idx="55">
                  <c:v>16602.641373316139</c:v>
                </c:pt>
                <c:pt idx="56">
                  <c:v>15842.131702896193</c:v>
                </c:pt>
                <c:pt idx="57">
                  <c:v>15073.564831107928</c:v>
                </c:pt>
                <c:pt idx="58">
                  <c:v>14297.342244599538</c:v>
                </c:pt>
                <c:pt idx="59">
                  <c:v>13513.834881007802</c:v>
                </c:pt>
                <c:pt idx="60">
                  <c:v>12723.386266656431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18-46BD-9367-7130E90C62B0}"/>
            </c:ext>
          </c:extLst>
        </c:ser>
        <c:ser>
          <c:idx val="10"/>
          <c:order val="4"/>
          <c:tx>
            <c:strRef>
              <c:f>'G126'!$A$8</c:f>
              <c:strCache>
                <c:ptCount val="1"/>
                <c:pt idx="0">
                  <c:v>Ďatelina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'G126'!$B$3:$BJ$3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'G126'!$B$8:$BJ$8</c:f>
              <c:numCache>
                <c:formatCode>General</c:formatCode>
                <c:ptCount val="61"/>
                <c:pt idx="0">
                  <c:v>31015</c:v>
                </c:pt>
                <c:pt idx="1">
                  <c:v>28150</c:v>
                </c:pt>
                <c:pt idx="2">
                  <c:v>31863</c:v>
                </c:pt>
                <c:pt idx="3">
                  <c:v>25867</c:v>
                </c:pt>
                <c:pt idx="4">
                  <c:v>22035</c:v>
                </c:pt>
                <c:pt idx="5">
                  <c:v>18875</c:v>
                </c:pt>
                <c:pt idx="6">
                  <c:v>18828</c:v>
                </c:pt>
                <c:pt idx="7">
                  <c:v>16424</c:v>
                </c:pt>
                <c:pt idx="8">
                  <c:v>13581</c:v>
                </c:pt>
                <c:pt idx="9">
                  <c:v>13192</c:v>
                </c:pt>
                <c:pt idx="10">
                  <c:v>12586</c:v>
                </c:pt>
                <c:pt idx="11">
                  <c:v>11752</c:v>
                </c:pt>
                <c:pt idx="12">
                  <c:v>8761</c:v>
                </c:pt>
                <c:pt idx="13">
                  <c:v>6494</c:v>
                </c:pt>
                <c:pt idx="14">
                  <c:v>5965</c:v>
                </c:pt>
                <c:pt idx="15">
                  <c:v>6215</c:v>
                </c:pt>
                <c:pt idx="16">
                  <c:v>6169</c:v>
                </c:pt>
                <c:pt idx="17">
                  <c:v>4869</c:v>
                </c:pt>
                <c:pt idx="18">
                  <c:v>4486</c:v>
                </c:pt>
                <c:pt idx="19">
                  <c:v>4751</c:v>
                </c:pt>
                <c:pt idx="20">
                  <c:v>4593</c:v>
                </c:pt>
                <c:pt idx="21">
                  <c:v>4351</c:v>
                </c:pt>
                <c:pt idx="22">
                  <c:v>4572</c:v>
                </c:pt>
                <c:pt idx="23">
                  <c:v>4587</c:v>
                </c:pt>
                <c:pt idx="24">
                  <c:v>5310</c:v>
                </c:pt>
                <c:pt idx="25">
                  <c:v>5877</c:v>
                </c:pt>
                <c:pt idx="26">
                  <c:v>6082</c:v>
                </c:pt>
                <c:pt idx="27">
                  <c:v>7077</c:v>
                </c:pt>
                <c:pt idx="28">
                  <c:v>7109.58</c:v>
                </c:pt>
                <c:pt idx="29">
                  <c:v>8044</c:v>
                </c:pt>
                <c:pt idx="30">
                  <c:v>9021.73</c:v>
                </c:pt>
                <c:pt idx="31">
                  <c:v>10385.518745746544</c:v>
                </c:pt>
                <c:pt idx="32">
                  <c:v>9545.6976884951782</c:v>
                </c:pt>
                <c:pt idx="33">
                  <c:v>8706.1838667660741</c:v>
                </c:pt>
                <c:pt idx="34">
                  <c:v>7866.9748390580335</c:v>
                </c:pt>
                <c:pt idx="35">
                  <c:v>7028.0681870880471</c:v>
                </c:pt>
                <c:pt idx="36">
                  <c:v>6189.4615162826894</c:v>
                </c:pt>
                <c:pt idx="37">
                  <c:v>5351.1524562152554</c:v>
                </c:pt>
                <c:pt idx="38">
                  <c:v>4513.1386609913552</c:v>
                </c:pt>
                <c:pt idx="39">
                  <c:v>3675.4178095857806</c:v>
                </c:pt>
                <c:pt idx="40">
                  <c:v>2837.9876061331847</c:v>
                </c:pt>
                <c:pt idx="41">
                  <c:v>2000.8457801752052</c:v>
                </c:pt>
                <c:pt idx="42">
                  <c:v>1163.9900868664163</c:v>
                </c:pt>
                <c:pt idx="43">
                  <c:v>327.41830714153002</c:v>
                </c:pt>
                <c:pt idx="44">
                  <c:v>327.41830714153002</c:v>
                </c:pt>
                <c:pt idx="45">
                  <c:v>327.41830714153002</c:v>
                </c:pt>
                <c:pt idx="46">
                  <c:v>327.41830714153002</c:v>
                </c:pt>
                <c:pt idx="47">
                  <c:v>327.41830714153002</c:v>
                </c:pt>
                <c:pt idx="48">
                  <c:v>327.41830714153002</c:v>
                </c:pt>
                <c:pt idx="49">
                  <c:v>327.41830714153002</c:v>
                </c:pt>
                <c:pt idx="50">
                  <c:v>327.41830714153002</c:v>
                </c:pt>
                <c:pt idx="51">
                  <c:v>327.41830714153002</c:v>
                </c:pt>
                <c:pt idx="52">
                  <c:v>327.41830714153002</c:v>
                </c:pt>
                <c:pt idx="53">
                  <c:v>327.41830714153002</c:v>
                </c:pt>
                <c:pt idx="54">
                  <c:v>327.41830714153002</c:v>
                </c:pt>
                <c:pt idx="55">
                  <c:v>327.41830714153002</c:v>
                </c:pt>
                <c:pt idx="56">
                  <c:v>327.41830714153002</c:v>
                </c:pt>
                <c:pt idx="57">
                  <c:v>327.41830714153002</c:v>
                </c:pt>
                <c:pt idx="58">
                  <c:v>327.41830714153002</c:v>
                </c:pt>
                <c:pt idx="59">
                  <c:v>327.41830714153002</c:v>
                </c:pt>
                <c:pt idx="60">
                  <c:v>327.41830714153002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18-46BD-9367-7130E90C62B0}"/>
            </c:ext>
          </c:extLst>
        </c:ser>
        <c:ser>
          <c:idx val="15"/>
          <c:order val="5"/>
          <c:tx>
            <c:strRef>
              <c:f>'G126'!$A$9</c:f>
              <c:strCache>
                <c:ptCount val="1"/>
                <c:pt idx="0">
                  <c:v>Tabak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'G126'!$B$3:$BJ$3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'G126'!$B$9:$BJ$9</c:f>
              <c:numCache>
                <c:formatCode>General</c:formatCode>
                <c:ptCount val="61"/>
                <c:pt idx="0">
                  <c:v>3015</c:v>
                </c:pt>
                <c:pt idx="1">
                  <c:v>2971</c:v>
                </c:pt>
                <c:pt idx="2">
                  <c:v>2608</c:v>
                </c:pt>
                <c:pt idx="3">
                  <c:v>1885</c:v>
                </c:pt>
                <c:pt idx="4">
                  <c:v>1303</c:v>
                </c:pt>
                <c:pt idx="5">
                  <c:v>1079</c:v>
                </c:pt>
                <c:pt idx="6">
                  <c:v>704</c:v>
                </c:pt>
                <c:pt idx="7">
                  <c:v>649</c:v>
                </c:pt>
                <c:pt idx="8">
                  <c:v>959</c:v>
                </c:pt>
                <c:pt idx="9">
                  <c:v>835</c:v>
                </c:pt>
                <c:pt idx="10">
                  <c:v>1134</c:v>
                </c:pt>
                <c:pt idx="11">
                  <c:v>1245</c:v>
                </c:pt>
                <c:pt idx="12">
                  <c:v>1100</c:v>
                </c:pt>
                <c:pt idx="13">
                  <c:v>1080</c:v>
                </c:pt>
                <c:pt idx="14">
                  <c:v>935</c:v>
                </c:pt>
                <c:pt idx="15">
                  <c:v>933</c:v>
                </c:pt>
                <c:pt idx="16">
                  <c:v>919</c:v>
                </c:pt>
                <c:pt idx="17">
                  <c:v>586</c:v>
                </c:pt>
                <c:pt idx="18">
                  <c:v>10</c:v>
                </c:pt>
                <c:pt idx="19">
                  <c:v>19</c:v>
                </c:pt>
                <c:pt idx="20">
                  <c:v>3</c:v>
                </c:pt>
                <c:pt idx="21">
                  <c:v>16</c:v>
                </c:pt>
                <c:pt idx="22">
                  <c:v>0</c:v>
                </c:pt>
                <c:pt idx="23">
                  <c:v>13</c:v>
                </c:pt>
                <c:pt idx="24">
                  <c:v>0</c:v>
                </c:pt>
                <c:pt idx="25">
                  <c:v>12</c:v>
                </c:pt>
                <c:pt idx="26">
                  <c:v>6</c:v>
                </c:pt>
                <c:pt idx="27">
                  <c:v>8</c:v>
                </c:pt>
                <c:pt idx="28">
                  <c:v>2.0499999999999998</c:v>
                </c:pt>
                <c:pt idx="29">
                  <c:v>8</c:v>
                </c:pt>
                <c:pt idx="30">
                  <c:v>8.39</c:v>
                </c:pt>
                <c:pt idx="31">
                  <c:v>8.7799999999999994</c:v>
                </c:pt>
                <c:pt idx="32">
                  <c:v>9.17</c:v>
                </c:pt>
                <c:pt idx="33">
                  <c:v>9.56</c:v>
                </c:pt>
                <c:pt idx="34">
                  <c:v>9.9499999999999993</c:v>
                </c:pt>
                <c:pt idx="35">
                  <c:v>10.34</c:v>
                </c:pt>
                <c:pt idx="36">
                  <c:v>10.73</c:v>
                </c:pt>
                <c:pt idx="37">
                  <c:v>11.12</c:v>
                </c:pt>
                <c:pt idx="38">
                  <c:v>11.51</c:v>
                </c:pt>
                <c:pt idx="39">
                  <c:v>11.9</c:v>
                </c:pt>
                <c:pt idx="40">
                  <c:v>12.29</c:v>
                </c:pt>
                <c:pt idx="41">
                  <c:v>12.68</c:v>
                </c:pt>
                <c:pt idx="42">
                  <c:v>13.07</c:v>
                </c:pt>
                <c:pt idx="43">
                  <c:v>13.46</c:v>
                </c:pt>
                <c:pt idx="44">
                  <c:v>13.85</c:v>
                </c:pt>
                <c:pt idx="45">
                  <c:v>14.24</c:v>
                </c:pt>
                <c:pt idx="46">
                  <c:v>14.63</c:v>
                </c:pt>
                <c:pt idx="47">
                  <c:v>15.02</c:v>
                </c:pt>
                <c:pt idx="48">
                  <c:v>15.41</c:v>
                </c:pt>
                <c:pt idx="49">
                  <c:v>15.8</c:v>
                </c:pt>
                <c:pt idx="50">
                  <c:v>16.190000000000001</c:v>
                </c:pt>
                <c:pt idx="51">
                  <c:v>16.579999999999998</c:v>
                </c:pt>
                <c:pt idx="52">
                  <c:v>16.97</c:v>
                </c:pt>
                <c:pt idx="53">
                  <c:v>17.36</c:v>
                </c:pt>
                <c:pt idx="54">
                  <c:v>17.75</c:v>
                </c:pt>
                <c:pt idx="55">
                  <c:v>18.14</c:v>
                </c:pt>
                <c:pt idx="56">
                  <c:v>18.53</c:v>
                </c:pt>
                <c:pt idx="57">
                  <c:v>18.920000000000002</c:v>
                </c:pt>
                <c:pt idx="58">
                  <c:v>19.309999999999999</c:v>
                </c:pt>
                <c:pt idx="59">
                  <c:v>19.7</c:v>
                </c:pt>
                <c:pt idx="60">
                  <c:v>20.09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818-46BD-9367-7130E90C6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8581040"/>
        <c:axId val="838573968"/>
        <c:extLst/>
      </c:lineChart>
      <c:catAx>
        <c:axId val="83858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838573968"/>
        <c:crosses val="autoZero"/>
        <c:auto val="1"/>
        <c:lblAlgn val="ctr"/>
        <c:lblOffset val="100"/>
        <c:tickLblSkip val="10"/>
        <c:noMultiLvlLbl val="0"/>
      </c:catAx>
      <c:valAx>
        <c:axId val="838573968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838581040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1.3805774278215289E-3"/>
          <c:y val="0.76951534904290808"/>
          <c:w val="0.97497611686411401"/>
          <c:h val="0.230484650957091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ln>
                <a:noFill/>
              </a:ln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u="none">
          <a:ln>
            <a:noFill/>
          </a:ln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'G127'!$A$4</c:f>
              <c:strCache>
                <c:ptCount val="1"/>
                <c:pt idx="0">
                  <c:v>WAM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'G127'!$B$3:$J$3</c15:sqref>
                  </c15:fullRef>
                </c:ext>
              </c:extLst>
              <c:f>'G127'!$D$3:$J$3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'G127'!$B$4:$J$4</c15:sqref>
                  </c15:fullRef>
                </c:ext>
              </c:extLst>
              <c:f>'G127'!$D$4:$J$4</c:f>
              <c:numCache>
                <c:formatCode>0.00</c:formatCode>
                <c:ptCount val="7"/>
                <c:pt idx="0">
                  <c:v>753.65615502575849</c:v>
                </c:pt>
                <c:pt idx="1">
                  <c:v>633.43083847616845</c:v>
                </c:pt>
                <c:pt idx="2">
                  <c:v>562.66886523206756</c:v>
                </c:pt>
                <c:pt idx="3">
                  <c:v>525.36784815266458</c:v>
                </c:pt>
                <c:pt idx="4">
                  <c:v>507.22424134909255</c:v>
                </c:pt>
                <c:pt idx="5">
                  <c:v>482.84613865458601</c:v>
                </c:pt>
                <c:pt idx="6">
                  <c:v>445.79153062528621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1"/>
          <c:order val="1"/>
          <c:tx>
            <c:strRef>
              <c:f>'G127'!$A$5</c:f>
              <c:strCache>
                <c:ptCount val="1"/>
                <c:pt idx="0">
                  <c:v>WEM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'G127'!$B$3:$J$3</c15:sqref>
                  </c15:fullRef>
                </c:ext>
              </c:extLst>
              <c:f>'G127'!$D$3:$J$3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'G127'!$B$5:$J$5</c15:sqref>
                  </c15:fullRef>
                </c:ext>
              </c:extLst>
              <c:f>'G127'!$D$5:$J$5</c:f>
              <c:numCache>
                <c:formatCode>0.00</c:formatCode>
                <c:ptCount val="7"/>
                <c:pt idx="0">
                  <c:v>753.65615502575849</c:v>
                </c:pt>
                <c:pt idx="1">
                  <c:v>646.23807400655505</c:v>
                </c:pt>
                <c:pt idx="2">
                  <c:v>641.96919273958952</c:v>
                </c:pt>
                <c:pt idx="3">
                  <c:v>628.55683981035804</c:v>
                </c:pt>
                <c:pt idx="4">
                  <c:v>616.82787553174956</c:v>
                </c:pt>
                <c:pt idx="5">
                  <c:v>608.23848667130812</c:v>
                </c:pt>
                <c:pt idx="6">
                  <c:v>584.32546809960752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'G128'!$A$4</c:f>
              <c:strCache>
                <c:ptCount val="1"/>
                <c:pt idx="0">
                  <c:v>WAM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'G128'!$B$3:$J$3</c15:sqref>
                  </c15:fullRef>
                </c:ext>
              </c:extLst>
              <c:f>'G128'!$D$3:$J$3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'G128'!$B$4:$J$4</c15:sqref>
                  </c15:fullRef>
                </c:ext>
              </c:extLst>
              <c:f>'G128'!$D$4:$J$4</c:f>
              <c:numCache>
                <c:formatCode>0.00</c:formatCode>
                <c:ptCount val="7"/>
                <c:pt idx="0">
                  <c:v>1386.4755370151502</c:v>
                </c:pt>
                <c:pt idx="1">
                  <c:v>1299.4628595131624</c:v>
                </c:pt>
                <c:pt idx="2">
                  <c:v>1241.1733955445807</c:v>
                </c:pt>
                <c:pt idx="3">
                  <c:v>879.05613193229044</c:v>
                </c:pt>
                <c:pt idx="4">
                  <c:v>883.41732843555906</c:v>
                </c:pt>
                <c:pt idx="5">
                  <c:v>851.68098404703699</c:v>
                </c:pt>
                <c:pt idx="6">
                  <c:v>848.56942108321539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1"/>
          <c:order val="1"/>
          <c:tx>
            <c:strRef>
              <c:f>'G128'!$A$5</c:f>
              <c:strCache>
                <c:ptCount val="1"/>
                <c:pt idx="0">
                  <c:v>WEM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'G128'!$B$3:$J$3</c15:sqref>
                  </c15:fullRef>
                </c:ext>
              </c:extLst>
              <c:f>'G128'!$D$3:$J$3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'G128'!$B$5:$J$5</c15:sqref>
                  </c15:fullRef>
                </c:ext>
              </c:extLst>
              <c:f>'G128'!$D$5:$J$5</c:f>
              <c:numCache>
                <c:formatCode>0.00</c:formatCode>
                <c:ptCount val="7"/>
                <c:pt idx="0">
                  <c:v>1386.4755370151502</c:v>
                </c:pt>
                <c:pt idx="1">
                  <c:v>1309.8737157772091</c:v>
                </c:pt>
                <c:pt idx="2">
                  <c:v>1293.3904346005017</c:v>
                </c:pt>
                <c:pt idx="3">
                  <c:v>1188.0333479593214</c:v>
                </c:pt>
                <c:pt idx="4">
                  <c:v>1219.865048192738</c:v>
                </c:pt>
                <c:pt idx="5">
                  <c:v>1234.8901852329179</c:v>
                </c:pt>
                <c:pt idx="6">
                  <c:v>1256.7707971585946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'G129'!$A$4</c:f>
              <c:strCache>
                <c:ptCount val="1"/>
                <c:pt idx="0">
                  <c:v>WAM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'G129'!$B$3:$J$3</c15:sqref>
                  </c15:fullRef>
                </c:ext>
              </c:extLst>
              <c:f>'G129'!$D$3:$J$3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'G129'!$B$4:$J$4</c15:sqref>
                  </c15:fullRef>
                </c:ext>
              </c:extLst>
              <c:f>'G129'!$D$4:$J$4</c:f>
              <c:numCache>
                <c:formatCode>0.00</c:formatCode>
                <c:ptCount val="7"/>
                <c:pt idx="0">
                  <c:v>2140.1316920409085</c:v>
                </c:pt>
                <c:pt idx="1">
                  <c:v>1932.8936979893308</c:v>
                </c:pt>
                <c:pt idx="2">
                  <c:v>1803.8422607766483</c:v>
                </c:pt>
                <c:pt idx="3">
                  <c:v>1404.423980084955</c:v>
                </c:pt>
                <c:pt idx="4">
                  <c:v>1390.6415697846517</c:v>
                </c:pt>
                <c:pt idx="5">
                  <c:v>1334.5271227016231</c:v>
                </c:pt>
                <c:pt idx="6">
                  <c:v>1294.3609517085015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1"/>
          <c:order val="1"/>
          <c:tx>
            <c:strRef>
              <c:f>'G129'!$A$5</c:f>
              <c:strCache>
                <c:ptCount val="1"/>
                <c:pt idx="0">
                  <c:v>WEM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'G129'!$B$3:$J$3</c15:sqref>
                  </c15:fullRef>
                </c:ext>
              </c:extLst>
              <c:f>'G129'!$D$3:$J$3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'G129'!$B$5:$J$5</c15:sqref>
                  </c15:fullRef>
                </c:ext>
              </c:extLst>
              <c:f>'G129'!$D$5:$J$5</c:f>
              <c:numCache>
                <c:formatCode>0.00</c:formatCode>
                <c:ptCount val="7"/>
                <c:pt idx="0">
                  <c:v>2140.1316920409085</c:v>
                </c:pt>
                <c:pt idx="1">
                  <c:v>1956.1117897837642</c:v>
                </c:pt>
                <c:pt idx="2">
                  <c:v>1935.3596273400913</c:v>
                </c:pt>
                <c:pt idx="3">
                  <c:v>1816.5901877696795</c:v>
                </c:pt>
                <c:pt idx="4">
                  <c:v>1836.6929237244876</c:v>
                </c:pt>
                <c:pt idx="5">
                  <c:v>1843.1286719042259</c:v>
                </c:pt>
                <c:pt idx="6">
                  <c:v>1841.096265258202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438814814814813"/>
          <c:y val="8.2047090873710857E-2"/>
          <c:w val="0.44766814814814815"/>
          <c:h val="0.58800544853084258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26-4BDD-B0AB-DCDF9F07406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26-4BDD-B0AB-DCDF9F07406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26-4BDD-B0AB-DCDF9F07406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26-4BDD-B0AB-DCDF9F07406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426-4BDD-B0AB-DCDF9F07406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426-4BDD-B0AB-DCDF9F07406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426-4BDD-B0AB-DCDF9F074068}"/>
              </c:ext>
            </c:extLst>
          </c:dPt>
          <c:dPt>
            <c:idx val="7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426-4BDD-B0AB-DCDF9F074068}"/>
              </c:ext>
            </c:extLst>
          </c:dPt>
          <c:dLbls>
            <c:dLbl>
              <c:idx val="0"/>
              <c:layout>
                <c:manualLayout>
                  <c:x val="3.4393975891151077E-2"/>
                  <c:y val="-3.345884413309982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26-4BDD-B0AB-DCDF9F074068}"/>
                </c:ext>
              </c:extLst>
            </c:dLbl>
            <c:dLbl>
              <c:idx val="1"/>
              <c:layout>
                <c:manualLayout>
                  <c:x val="-0.11173747304860045"/>
                  <c:y val="-4.324576765907764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6-4BDD-B0AB-DCDF9F074068}"/>
                </c:ext>
              </c:extLst>
            </c:dLbl>
            <c:dLbl>
              <c:idx val="2"/>
              <c:layout>
                <c:manualLayout>
                  <c:x val="-2.6010963807170585E-2"/>
                  <c:y val="-1.733994940649932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6-4BDD-B0AB-DCDF9F074068}"/>
                </c:ext>
              </c:extLst>
            </c:dLbl>
            <c:dLbl>
              <c:idx val="3"/>
              <c:layout>
                <c:manualLayout>
                  <c:x val="-7.2180613908178315E-2"/>
                  <c:y val="5.856684179801517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26-4BDD-B0AB-DCDF9F074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'G130'!$A$4:$A$10</c15:sqref>
                  </c15:fullRef>
                </c:ext>
              </c:extLst>
              <c:f>'G130'!$A$4:$A$9</c:f>
              <c:strCache>
                <c:ptCount val="6"/>
                <c:pt idx="0">
                  <c:v>Ropné produkty</c:v>
                </c:pt>
                <c:pt idx="1">
                  <c:v>Elektrická energia</c:v>
                </c:pt>
                <c:pt idx="2">
                  <c:v>OZE</c:v>
                </c:pt>
                <c:pt idx="3">
                  <c:v>Plynová zmes</c:v>
                </c:pt>
                <c:pt idx="4">
                  <c:v>Teplo</c:v>
                </c:pt>
                <c:pt idx="5">
                  <c:v>Tuhé fosílne palivá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'G130'!$C$4:$C$10</c15:sqref>
                  </c15:fullRef>
                </c:ext>
              </c:extLst>
              <c:f>'G130'!$C$4:$C$9</c:f>
              <c:numCache>
                <c:formatCode>0.0%</c:formatCode>
                <c:ptCount val="6"/>
                <c:pt idx="0">
                  <c:v>0.44391620284477423</c:v>
                </c:pt>
                <c:pt idx="1">
                  <c:v>0.20538806431663573</c:v>
                </c:pt>
                <c:pt idx="2">
                  <c:v>0.17263450834879404</c:v>
                </c:pt>
                <c:pt idx="3">
                  <c:v>0.16916357452071737</c:v>
                </c:pt>
                <c:pt idx="4">
                  <c:v>6.8336425479282618E-3</c:v>
                </c:pt>
                <c:pt idx="5">
                  <c:v>2.0640074211502779E-3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'G130'!$C$10</c15:sqref>
                  <c15:spPr xmlns:c15="http://schemas.microsoft.com/office/drawing/2012/chart">
                    <a:solidFill>
                      <a:srgbClr val="DC9790"/>
                    </a:solidFill>
                    <a:ln w="19050">
                      <a:solidFill>
                        <a:schemeClr val="lt1">
                          <a:alpha val="50000"/>
                        </a:schemeClr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0-2426-4BDD-B0AB-DCDF9F07406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1330025296750343"/>
          <c:w val="1"/>
          <c:h val="0.286699747032496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324025648717786"/>
          <c:y val="9.508075501070247E-2"/>
          <c:w val="0.52295025277789686"/>
          <c:h val="0.68859797625997277"/>
        </c:manualLayout>
      </c:layout>
      <c:pieChart>
        <c:varyColors val="1"/>
        <c:ser>
          <c:idx val="0"/>
          <c:order val="0"/>
          <c:spPr>
            <a:solidFill>
              <a:srgbClr val="FB8622"/>
            </a:solidFill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02-4530-B7EC-E89D3753BB83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002-4530-B7EC-E89D3753BB83}"/>
              </c:ext>
            </c:extLst>
          </c:dPt>
          <c:dPt>
            <c:idx val="2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002-4530-B7EC-E89D3753BB83}"/>
              </c:ext>
            </c:extLst>
          </c:dPt>
          <c:dPt>
            <c:idx val="3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002-4530-B7EC-E89D3753BB83}"/>
              </c:ext>
            </c:extLst>
          </c:dPt>
          <c:dLbls>
            <c:dLbl>
              <c:idx val="0"/>
              <c:layout>
                <c:manualLayout>
                  <c:x val="2.0469283418646251E-2"/>
                  <c:y val="-5.111938120256859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2-4530-B7EC-E89D3753BB83}"/>
                </c:ext>
              </c:extLst>
            </c:dLbl>
            <c:dLbl>
              <c:idx val="1"/>
              <c:layout>
                <c:manualLayout>
                  <c:x val="-2.2717532221493069E-2"/>
                  <c:y val="-3.91418563922947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2-4530-B7EC-E89D3753B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'G131'!$A$4:$A$7</c:f>
              <c:strCache>
                <c:ptCount val="4"/>
                <c:pt idx="0">
                  <c:v>Doprava</c:v>
                </c:pt>
                <c:pt idx="1">
                  <c:v>Vykurovanie</c:v>
                </c:pt>
                <c:pt idx="2">
                  <c:v>Elektrické spotrebiče</c:v>
                </c:pt>
                <c:pt idx="3">
                  <c:v>Osvetlenie</c:v>
                </c:pt>
              </c:strCache>
            </c:strRef>
          </c:cat>
          <c:val>
            <c:numRef>
              <c:f>'G131'!$B$4:$B$7</c:f>
              <c:numCache>
                <c:formatCode>0.0%</c:formatCode>
                <c:ptCount val="4"/>
                <c:pt idx="0">
                  <c:v>0.48471366728509602</c:v>
                </c:pt>
                <c:pt idx="1">
                  <c:v>0.48447812306740873</c:v>
                </c:pt>
                <c:pt idx="2">
                  <c:v>2.053880643166358E-2</c:v>
                </c:pt>
                <c:pt idx="3">
                  <c:v>1.026940321583179E-2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02-4530-B7EC-E89D3753BB8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169001751313488"/>
          <c:w val="1"/>
          <c:h val="0.158309982486865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084629629629629"/>
          <c:y val="0.11681066355322046"/>
          <c:w val="0.53478888888888887"/>
          <c:h val="0.7024372446001168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7F4-494A-8990-7F44657DEBD6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7F4-494A-8990-7F44657DEBD6}"/>
              </c:ext>
            </c:extLst>
          </c:dPt>
          <c:dPt>
            <c:idx val="2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27F4-494A-8990-7F44657DEBD6}"/>
              </c:ext>
            </c:extLst>
          </c:dPt>
          <c:dPt>
            <c:idx val="3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7F4-494A-8990-7F44657DEBD6}"/>
              </c:ext>
            </c:extLst>
          </c:dPt>
          <c:dLbls>
            <c:dLbl>
              <c:idx val="0"/>
              <c:layout>
                <c:manualLayout>
                  <c:x val="3.9506296296296213E-2"/>
                  <c:y val="-3.79616656937147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4-494A-8990-7F44657DEBD6}"/>
                </c:ext>
              </c:extLst>
            </c:dLbl>
            <c:dLbl>
              <c:idx val="1"/>
              <c:layout>
                <c:manualLayout>
                  <c:x val="-3.9679259259259282E-2"/>
                  <c:y val="1.513280793928779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4-494A-8990-7F44657DEBD6}"/>
                </c:ext>
              </c:extLst>
            </c:dLbl>
            <c:dLbl>
              <c:idx val="2"/>
              <c:layout>
                <c:manualLayout>
                  <c:x val="-7.4360370370370327E-2"/>
                  <c:y val="-8.817863397548161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F4-494A-8990-7F44657DEB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'G132'!$A$4:$A$7</c:f>
              <c:strCache>
                <c:ptCount val="4"/>
                <c:pt idx="0">
                  <c:v>Ropné produkty</c:v>
                </c:pt>
                <c:pt idx="1">
                  <c:v>Zemný plyn</c:v>
                </c:pt>
                <c:pt idx="2">
                  <c:v>Biomasa (CH4 a N2O)</c:v>
                </c:pt>
                <c:pt idx="3">
                  <c:v>Lignit</c:v>
                </c:pt>
              </c:strCache>
            </c:strRef>
          </c:cat>
          <c:val>
            <c:numRef>
              <c:f>'G132'!$B$4:$B$7</c:f>
              <c:numCache>
                <c:formatCode>0.00</c:formatCode>
                <c:ptCount val="4"/>
                <c:pt idx="0">
                  <c:v>178.39329571199997</c:v>
                </c:pt>
                <c:pt idx="1">
                  <c:v>51.090732467500004</c:v>
                </c:pt>
                <c:pt idx="2">
                  <c:v>1.7754169916890961</c:v>
                </c:pt>
                <c:pt idx="3">
                  <c:v>1.0670122602000001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4-494A-8990-7F44657DEBD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281085814360772"/>
          <c:w val="1"/>
          <c:h val="0.107189141856392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FB8622"/>
            </a:solidFill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7F4-494A-8990-7F44657DEBD6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7F4-494A-8990-7F44657DEBD6}"/>
              </c:ext>
            </c:extLst>
          </c:dPt>
          <c:dPt>
            <c:idx val="2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27F4-494A-8990-7F44657DEBD6}"/>
              </c:ext>
            </c:extLst>
          </c:dPt>
          <c:dPt>
            <c:idx val="3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7F4-494A-8990-7F44657DEBD6}"/>
              </c:ext>
            </c:extLst>
          </c:dPt>
          <c:dLbls>
            <c:dLbl>
              <c:idx val="0"/>
              <c:layout>
                <c:manualLayout>
                  <c:x val="-5.9174074074074077E-3"/>
                  <c:y val="-1.712054874489200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4-494A-8990-7F44657DEBD6}"/>
                </c:ext>
              </c:extLst>
            </c:dLbl>
            <c:dLbl>
              <c:idx val="1"/>
              <c:layout>
                <c:manualLayout>
                  <c:x val="4.9548333333333333E-2"/>
                  <c:y val="-6.274712979178828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4-494A-8990-7F44657DEB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('G133'!$A$5,'G133'!$A$4)</c:f>
              <c:strCache>
                <c:ptCount val="2"/>
                <c:pt idx="0">
                  <c:v>Doprava</c:v>
                </c:pt>
                <c:pt idx="1">
                  <c:v>Vykurovanie</c:v>
                </c:pt>
              </c:strCache>
            </c:strRef>
          </c:cat>
          <c:val>
            <c:numRef>
              <c:f>('G133'!$C$5,'G133'!$C$4)</c:f>
              <c:numCache>
                <c:formatCode>General</c:formatCode>
                <c:ptCount val="2"/>
                <c:pt idx="0">
                  <c:v>175.38226056739998</c:v>
                </c:pt>
                <c:pt idx="1">
                  <c:v>56.944196863989106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4-494A-8990-7F44657DEBD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77888026763166"/>
          <c:y val="6.7960692741778558E-2"/>
          <c:w val="0.80561425103176798"/>
          <c:h val="0.61252821560614901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'G134'!$A$10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'G134'!$C$3:$J$3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'G134'!$C$10:$J$10</c:f>
              <c:numCache>
                <c:formatCode>0.00</c:formatCode>
                <c:ptCount val="7"/>
                <c:pt idx="0">
                  <c:v>667.85275000000001</c:v>
                </c:pt>
                <c:pt idx="1">
                  <c:v>534.89236507885266</c:v>
                </c:pt>
                <c:pt idx="2">
                  <c:v>511.35533921116053</c:v>
                </c:pt>
                <c:pt idx="3">
                  <c:v>510.11060961800297</c:v>
                </c:pt>
                <c:pt idx="4">
                  <c:v>473.86419277731267</c:v>
                </c:pt>
                <c:pt idx="5">
                  <c:v>422.13323000474821</c:v>
                </c:pt>
                <c:pt idx="6">
                  <c:v>353.18217935348997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C-4ED2-BD3A-F06EA4C8C63A}"/>
            </c:ext>
          </c:extLst>
        </c:ser>
        <c:ser>
          <c:idx val="0"/>
          <c:order val="1"/>
          <c:tx>
            <c:strRef>
              <c:f>'G134'!$A$4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'G134'!$C$3:$J$3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'G134'!$C$4:$J$4</c:f>
              <c:numCache>
                <c:formatCode>0.00</c:formatCode>
                <c:ptCount val="7"/>
                <c:pt idx="0">
                  <c:v>308.99747000000002</c:v>
                </c:pt>
                <c:pt idx="1">
                  <c:v>316.3986278107144</c:v>
                </c:pt>
                <c:pt idx="2">
                  <c:v>318.99836156225672</c:v>
                </c:pt>
                <c:pt idx="3">
                  <c:v>321.20661473523012</c:v>
                </c:pt>
                <c:pt idx="4">
                  <c:v>320.66381165570169</c:v>
                </c:pt>
                <c:pt idx="5">
                  <c:v>321.93807409242328</c:v>
                </c:pt>
                <c:pt idx="6">
                  <c:v>327.63841879314322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C-4ED2-BD3A-F06EA4C8C63A}"/>
            </c:ext>
          </c:extLst>
        </c:ser>
        <c:ser>
          <c:idx val="5"/>
          <c:order val="2"/>
          <c:tx>
            <c:strRef>
              <c:f>'G134'!$A$9</c:f>
              <c:strCache>
                <c:ptCount val="1"/>
                <c:pt idx="0">
                  <c:v>OZE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'G134'!$C$3:$J$3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'G134'!$C$9:$J$9</c:f>
              <c:numCache>
                <c:formatCode>0.00</c:formatCode>
                <c:ptCount val="7"/>
                <c:pt idx="0">
                  <c:v>259.72116</c:v>
                </c:pt>
                <c:pt idx="1">
                  <c:v>297.87530107864848</c:v>
                </c:pt>
                <c:pt idx="2">
                  <c:v>289.20961160381682</c:v>
                </c:pt>
                <c:pt idx="3">
                  <c:v>283.15668734677206</c:v>
                </c:pt>
                <c:pt idx="4">
                  <c:v>290.06949429198448</c:v>
                </c:pt>
                <c:pt idx="5">
                  <c:v>295.24437986643557</c:v>
                </c:pt>
                <c:pt idx="6">
                  <c:v>301.61627480952581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C-4ED2-BD3A-F06EA4C8C63A}"/>
            </c:ext>
          </c:extLst>
        </c:ser>
        <c:ser>
          <c:idx val="1"/>
          <c:order val="3"/>
          <c:tx>
            <c:strRef>
              <c:f>'G134'!$A$5</c:f>
              <c:strCache>
                <c:ptCount val="1"/>
                <c:pt idx="0">
                  <c:v>Plynová zmes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'G134'!$C$3:$J$3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'G134'!$C$5:$J$5</c:f>
              <c:numCache>
                <c:formatCode>0.00</c:formatCode>
                <c:ptCount val="7"/>
                <c:pt idx="0">
                  <c:v>254.49929</c:v>
                </c:pt>
                <c:pt idx="1">
                  <c:v>326.24001799779501</c:v>
                </c:pt>
                <c:pt idx="2">
                  <c:v>361.51257588810699</c:v>
                </c:pt>
                <c:pt idx="3">
                  <c:v>360.318252486424</c:v>
                </c:pt>
                <c:pt idx="4">
                  <c:v>365.31051015525998</c:v>
                </c:pt>
                <c:pt idx="5">
                  <c:v>371.239692383999</c:v>
                </c:pt>
                <c:pt idx="6">
                  <c:v>369.460988512852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5C-4ED2-BD3A-F06EA4C8C63A}"/>
            </c:ext>
          </c:extLst>
        </c:ser>
        <c:ser>
          <c:idx val="3"/>
          <c:order val="4"/>
          <c:tx>
            <c:strRef>
              <c:f>'G134'!$A$7</c:f>
              <c:strCache>
                <c:ptCount val="1"/>
                <c:pt idx="0">
                  <c:v>Teplo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'G134'!$C$3:$J$3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'G134'!$C$7:$J$7</c:f>
              <c:numCache>
                <c:formatCode>0.00</c:formatCode>
                <c:ptCount val="7"/>
                <c:pt idx="0">
                  <c:v>10.28092</c:v>
                </c:pt>
                <c:pt idx="1">
                  <c:v>11.2112473098764</c:v>
                </c:pt>
                <c:pt idx="2">
                  <c:v>13.202246550928001</c:v>
                </c:pt>
                <c:pt idx="3">
                  <c:v>14.8625799011308</c:v>
                </c:pt>
                <c:pt idx="4">
                  <c:v>15.609349349872501</c:v>
                </c:pt>
                <c:pt idx="5">
                  <c:v>16.126245226446201</c:v>
                </c:pt>
                <c:pt idx="6">
                  <c:v>16.3424223844303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5C-4ED2-BD3A-F06EA4C8C63A}"/>
            </c:ext>
          </c:extLst>
        </c:ser>
        <c:ser>
          <c:idx val="2"/>
          <c:order val="5"/>
          <c:tx>
            <c:strRef>
              <c:f>'G134'!$A$6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'G134'!$C$3:$J$3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'G134'!$C$6:$J$6</c:f>
              <c:numCache>
                <c:formatCode>0.00</c:formatCode>
                <c:ptCount val="7"/>
                <c:pt idx="0">
                  <c:v>3.10521</c:v>
                </c:pt>
                <c:pt idx="1">
                  <c:v>3.5862840718909998</c:v>
                </c:pt>
                <c:pt idx="2">
                  <c:v>3.4618031180403799</c:v>
                </c:pt>
                <c:pt idx="3">
                  <c:v>2.49430301722869</c:v>
                </c:pt>
                <c:pt idx="4">
                  <c:v>1.38566411345422</c:v>
                </c:pt>
                <c:pt idx="5">
                  <c:v>0.79554438928504101</c:v>
                </c:pt>
                <c:pt idx="6">
                  <c:v>0.386943649234952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5C-4ED2-BD3A-F06EA4C8C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2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73273010313291"/>
          <c:w val="1"/>
          <c:h val="0.192672698968670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7665255731922396E-2"/>
          <c:y val="6.7960692741778558E-2"/>
          <c:w val="0.91769629629629634"/>
          <c:h val="0.6876546993578517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'G15'!$A$5</c:f>
              <c:strCache>
                <c:ptCount val="1"/>
                <c:pt idx="0">
                  <c:v>Vykurovanie a chladenie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'G15'!$B$3:$H$3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'G15'!$B$5:$H$5</c:f>
              <c:numCache>
                <c:formatCode>0.00</c:formatCode>
                <c:ptCount val="7"/>
                <c:pt idx="0">
                  <c:v>18.45</c:v>
                </c:pt>
                <c:pt idx="1">
                  <c:v>22.85</c:v>
                </c:pt>
                <c:pt idx="2">
                  <c:v>31.74</c:v>
                </c:pt>
                <c:pt idx="3">
                  <c:v>44.14</c:v>
                </c:pt>
                <c:pt idx="4">
                  <c:v>59.47</c:v>
                </c:pt>
                <c:pt idx="5">
                  <c:v>78.709999999999994</c:v>
                </c:pt>
                <c:pt idx="6">
                  <c:v>91.16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A-4BC2-94C4-58AA95588F59}"/>
            </c:ext>
          </c:extLst>
        </c:ser>
        <c:ser>
          <c:idx val="2"/>
          <c:order val="2"/>
          <c:tx>
            <c:strRef>
              <c:f>'G15'!$A$6</c:f>
              <c:strCache>
                <c:ptCount val="1"/>
                <c:pt idx="0">
                  <c:v>Výroba elektriny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'G15'!$B$3:$H$3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'G15'!$B$6:$H$6</c:f>
              <c:numCache>
                <c:formatCode>0.00</c:formatCode>
                <c:ptCount val="7"/>
                <c:pt idx="0">
                  <c:v>22.03</c:v>
                </c:pt>
                <c:pt idx="1">
                  <c:v>23.09</c:v>
                </c:pt>
                <c:pt idx="2">
                  <c:v>26.18</c:v>
                </c:pt>
                <c:pt idx="3">
                  <c:v>39</c:v>
                </c:pt>
                <c:pt idx="4">
                  <c:v>48.23</c:v>
                </c:pt>
                <c:pt idx="5">
                  <c:v>48.07</c:v>
                </c:pt>
                <c:pt idx="6">
                  <c:v>52.33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7A-4BC2-94C4-58AA95588F59}"/>
            </c:ext>
          </c:extLst>
        </c:ser>
        <c:ser>
          <c:idx val="3"/>
          <c:order val="3"/>
          <c:tx>
            <c:strRef>
              <c:f>'G15'!$A$7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strRef>
              <c:f>'G15'!$B$3:$H$3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'G15'!$B$7:$H$7</c:f>
              <c:numCache>
                <c:formatCode>0.00</c:formatCode>
                <c:ptCount val="7"/>
                <c:pt idx="0">
                  <c:v>6.648446818168158</c:v>
                </c:pt>
                <c:pt idx="1">
                  <c:v>10.308348463083318</c:v>
                </c:pt>
                <c:pt idx="2">
                  <c:v>17.956040615026474</c:v>
                </c:pt>
                <c:pt idx="3">
                  <c:v>39.862911324844127</c:v>
                </c:pt>
                <c:pt idx="4">
                  <c:v>60.43479276077769</c:v>
                </c:pt>
                <c:pt idx="5">
                  <c:v>73.467580709119829</c:v>
                </c:pt>
                <c:pt idx="6">
                  <c:v>82.649823043581947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7A-4BC2-94C4-58AA95588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686160"/>
        <c:axId val="516685832"/>
      </c:barChart>
      <c:lineChart>
        <c:grouping val="standard"/>
        <c:varyColors val="0"/>
        <c:ser>
          <c:idx val="0"/>
          <c:order val="0"/>
          <c:tx>
            <c:strRef>
              <c:f>'G15'!$A$4</c:f>
              <c:strCache>
                <c:ptCount val="1"/>
                <c:pt idx="0">
                  <c:v>Celkovo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'G15'!$B$3:$H$3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'G15'!$B$4:$H$4</c:f>
              <c:numCache>
                <c:formatCode>0.00</c:formatCode>
                <c:ptCount val="7"/>
                <c:pt idx="0">
                  <c:v>16.489999999999998</c:v>
                </c:pt>
                <c:pt idx="1">
                  <c:v>19.850000000000001</c:v>
                </c:pt>
                <c:pt idx="2">
                  <c:v>24.88</c:v>
                </c:pt>
                <c:pt idx="3">
                  <c:v>37.18</c:v>
                </c:pt>
                <c:pt idx="4">
                  <c:v>52.23</c:v>
                </c:pt>
                <c:pt idx="5">
                  <c:v>65.709999999999994</c:v>
                </c:pt>
                <c:pt idx="6">
                  <c:v>77.75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A-4BC2-94C4-58AA95588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736232730103134"/>
          <c:w val="0.9"/>
          <c:h val="0.1025763767269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901037037037038"/>
          <c:y val="6.7960692741778558E-2"/>
          <c:w val="0.75924888888888886"/>
          <c:h val="0.6527841019653629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'G135'!$A$4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'G135'!$C$3:$J$3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'G135'!$C$4:$J$4</c:f>
              <c:numCache>
                <c:formatCode>General</c:formatCode>
                <c:ptCount val="7"/>
                <c:pt idx="0">
                  <c:v>729.23077280000007</c:v>
                </c:pt>
                <c:pt idx="1">
                  <c:v>610.45700285048486</c:v>
                </c:pt>
                <c:pt idx="2">
                  <c:v>596.23640104964738</c:v>
                </c:pt>
                <c:pt idx="3">
                  <c:v>599.42513170339225</c:v>
                </c:pt>
                <c:pt idx="4">
                  <c:v>569.32371218265075</c:v>
                </c:pt>
                <c:pt idx="5">
                  <c:v>521.68378798112496</c:v>
                </c:pt>
                <c:pt idx="6">
                  <c:v>462.80237409843096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E-4364-9C03-593DDA0B1E2F}"/>
            </c:ext>
          </c:extLst>
        </c:ser>
        <c:ser>
          <c:idx val="0"/>
          <c:order val="1"/>
          <c:tx>
            <c:strRef>
              <c:f>'G135'!$A$5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'G135'!$C$3:$J$3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'G135'!$C$5:$J$5</c:f>
              <c:numCache>
                <c:formatCode>General</c:formatCode>
                <c:ptCount val="7"/>
                <c:pt idx="0">
                  <c:v>728.87640669999973</c:v>
                </c:pt>
                <c:pt idx="1">
                  <c:v>835.14384855361038</c:v>
                </c:pt>
                <c:pt idx="2">
                  <c:v>859.32521843759957</c:v>
                </c:pt>
                <c:pt idx="3">
                  <c:v>850.04465316052665</c:v>
                </c:pt>
                <c:pt idx="4">
                  <c:v>858.77345240386683</c:v>
                </c:pt>
                <c:pt idx="5">
                  <c:v>867.94482241014214</c:v>
                </c:pt>
                <c:pt idx="6">
                  <c:v>868.46297319161806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E-4364-9C03-593DDA0B1E2F}"/>
            </c:ext>
          </c:extLst>
        </c:ser>
        <c:ser>
          <c:idx val="3"/>
          <c:order val="2"/>
          <c:tx>
            <c:strRef>
              <c:f>'G135'!$A$7</c:f>
              <c:strCache>
                <c:ptCount val="1"/>
                <c:pt idx="0">
                  <c:v>Osvetlenie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'G135'!$C$3:$J$3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'G135'!$C$7:$J$7</c:f>
              <c:numCache>
                <c:formatCode>General</c:formatCode>
                <c:ptCount val="7"/>
                <c:pt idx="0">
                  <c:v>15.449873500000001</c:v>
                </c:pt>
                <c:pt idx="1">
                  <c:v>14.2902424138071</c:v>
                </c:pt>
                <c:pt idx="2">
                  <c:v>11.901815579675601</c:v>
                </c:pt>
                <c:pt idx="3">
                  <c:v>11.7742906394452</c:v>
                </c:pt>
                <c:pt idx="4">
                  <c:v>9.1037329579679795</c:v>
                </c:pt>
                <c:pt idx="5">
                  <c:v>8.6709486025025608</c:v>
                </c:pt>
                <c:pt idx="6">
                  <c:v>8.5374858257198003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EE-4364-9C03-593DDA0B1E2F}"/>
            </c:ext>
          </c:extLst>
        </c:ser>
        <c:ser>
          <c:idx val="1"/>
          <c:order val="3"/>
          <c:tx>
            <c:strRef>
              <c:f>'G135'!$A$6</c:f>
              <c:strCache>
                <c:ptCount val="1"/>
                <c:pt idx="0">
                  <c:v>Elektrické spotrebiče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'G135'!$C$3:$J$3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'G135'!$C$6:$J$6</c:f>
              <c:numCache>
                <c:formatCode>General</c:formatCode>
                <c:ptCount val="7"/>
                <c:pt idx="0">
                  <c:v>30.899747000000001</c:v>
                </c:pt>
                <c:pt idx="1">
                  <c:v>30.312749529875401</c:v>
                </c:pt>
                <c:pt idx="2">
                  <c:v>30.2765028673867</c:v>
                </c:pt>
                <c:pt idx="3">
                  <c:v>30.904971601424599</c:v>
                </c:pt>
                <c:pt idx="4">
                  <c:v>29.702124799099899</c:v>
                </c:pt>
                <c:pt idx="5">
                  <c:v>29.177606969567702</c:v>
                </c:pt>
                <c:pt idx="6">
                  <c:v>28.8243943869074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EE-4364-9C03-593DDA0B1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786826230784196"/>
          <c:w val="1"/>
          <c:h val="0.152131737692158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8074074074074"/>
          <c:y val="6.7960692741778558E-2"/>
          <c:w val="0.81407851851851853"/>
          <c:h val="0.71961471103327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'G136'!$A$4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'G136'!$B$3:$H$3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'G136'!$B$4:$H$4</c:f>
              <c:numCache>
                <c:formatCode>0.00</c:formatCode>
                <c:ptCount val="7"/>
                <c:pt idx="0">
                  <c:v>178.39329571199997</c:v>
                </c:pt>
                <c:pt idx="1">
                  <c:v>143.08602702344311</c:v>
                </c:pt>
                <c:pt idx="2">
                  <c:v>136.7848843478736</c:v>
                </c:pt>
                <c:pt idx="3">
                  <c:v>136.44840688904992</c:v>
                </c:pt>
                <c:pt idx="4">
                  <c:v>126.76040463683816</c:v>
                </c:pt>
                <c:pt idx="5">
                  <c:v>112.93702929810196</c:v>
                </c:pt>
                <c:pt idx="6">
                  <c:v>94.503571517130212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'G136'!$A$5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'G136'!$B$3:$H$3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'G136'!$B$5:$H$5</c:f>
              <c:numCache>
                <c:formatCode>0.00</c:formatCode>
                <c:ptCount val="7"/>
                <c:pt idx="0">
                  <c:v>51.090732467500004</c:v>
                </c:pt>
                <c:pt idx="1">
                  <c:v>65.492683613057352</c:v>
                </c:pt>
                <c:pt idx="2">
                  <c:v>72.573649609537483</c:v>
                </c:pt>
                <c:pt idx="3">
                  <c:v>72.333889186649628</c:v>
                </c:pt>
                <c:pt idx="4">
                  <c:v>73.336084913668444</c:v>
                </c:pt>
                <c:pt idx="5">
                  <c:v>74.526368246087799</c:v>
                </c:pt>
                <c:pt idx="6">
                  <c:v>74.169293443955041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'G136'!$A$6</c:f>
              <c:strCache>
                <c:ptCount val="1"/>
                <c:pt idx="0">
                  <c:v>Biomasa (CH4 a N2O)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'G136'!$B$3:$H$3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'G136'!$B$6:$H$6</c:f>
              <c:numCache>
                <c:formatCode>0.00</c:formatCode>
                <c:ptCount val="7"/>
                <c:pt idx="0">
                  <c:v>1.7754169916890961</c:v>
                </c:pt>
                <c:pt idx="1">
                  <c:v>2.3619967766179286</c:v>
                </c:pt>
                <c:pt idx="2">
                  <c:v>2.1827855809454886</c:v>
                </c:pt>
                <c:pt idx="3">
                  <c:v>2.0492146465062331</c:v>
                </c:pt>
                <c:pt idx="4">
                  <c:v>2.1563553214145066</c:v>
                </c:pt>
                <c:pt idx="5">
                  <c:v>2.2377252095702413</c:v>
                </c:pt>
                <c:pt idx="6">
                  <c:v>2.3075789011554617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3"/>
          <c:order val="3"/>
          <c:tx>
            <c:strRef>
              <c:f>'G136'!$A$7</c:f>
              <c:strCache>
                <c:ptCount val="1"/>
                <c:pt idx="0">
                  <c:v>Lignit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'G136'!$B$3:$H$3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'G136'!$B$7:$H$7</c:f>
              <c:numCache>
                <c:formatCode>0.00</c:formatCode>
                <c:ptCount val="7"/>
                <c:pt idx="0">
                  <c:v>1.0670122602000001</c:v>
                </c:pt>
                <c:pt idx="1">
                  <c:v>1.2323189327831854</c:v>
                </c:pt>
                <c:pt idx="2">
                  <c:v>1.1895447874210354</c:v>
                </c:pt>
                <c:pt idx="3">
                  <c:v>0.85709240278012244</c:v>
                </c:pt>
                <c:pt idx="4">
                  <c:v>0.47614190266513906</c:v>
                </c:pt>
                <c:pt idx="5">
                  <c:v>0.27336496304612579</c:v>
                </c:pt>
                <c:pt idx="6">
                  <c:v>0.13296157675011422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990303295421402"/>
          <c:w val="1"/>
          <c:h val="0.11009680871764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'G137'!$A$5</c:f>
              <c:strCache>
                <c:ptCount val="1"/>
                <c:pt idx="0">
                  <c:v>Doprava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'G137'!$C$3:$I$3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'G137'!$C$5:$I$5</c:f>
              <c:numCache>
                <c:formatCode>General</c:formatCode>
                <c:ptCount val="7"/>
                <c:pt idx="0">
                  <c:v>175.38226056739998</c:v>
                </c:pt>
                <c:pt idx="1">
                  <c:v>142.2015514090532</c:v>
                </c:pt>
                <c:pt idx="2">
                  <c:v>135.9035248376174</c:v>
                </c:pt>
                <c:pt idx="3">
                  <c:v>135.54340874047315</c:v>
                </c:pt>
                <c:pt idx="4">
                  <c:v>125.97448560947245</c:v>
                </c:pt>
                <c:pt idx="5">
                  <c:v>112.34569513273652</c:v>
                </c:pt>
                <c:pt idx="6">
                  <c:v>94.108666446315183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7-40FB-8AA8-EBB35ABF6226}"/>
            </c:ext>
          </c:extLst>
        </c:ser>
        <c:ser>
          <c:idx val="0"/>
          <c:order val="1"/>
          <c:tx>
            <c:strRef>
              <c:f>'G137'!$A$4</c:f>
              <c:strCache>
                <c:ptCount val="1"/>
                <c:pt idx="0">
                  <c:v>Vykurovanie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'G137'!$C$3:$I$3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'G137'!$C$4:$I$4</c:f>
              <c:numCache>
                <c:formatCode>General</c:formatCode>
                <c:ptCount val="7"/>
                <c:pt idx="0">
                  <c:v>56.944196863989106</c:v>
                </c:pt>
                <c:pt idx="1">
                  <c:v>69.971474936848395</c:v>
                </c:pt>
                <c:pt idx="2">
                  <c:v>76.827339488160234</c:v>
                </c:pt>
                <c:pt idx="3">
                  <c:v>76.14519438451272</c:v>
                </c:pt>
                <c:pt idx="4">
                  <c:v>76.754501165113808</c:v>
                </c:pt>
                <c:pt idx="5">
                  <c:v>77.6287925840696</c:v>
                </c:pt>
                <c:pt idx="6">
                  <c:v>77.004738992675655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7-40FB-8AA8-EBB35ABF6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029310993690846"/>
          <c:y val="6.7960692741778558E-2"/>
          <c:w val="0.8281123910634044"/>
          <c:h val="0.63049523253551276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'G138'!$A$10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'G138'!$C$3:$J$3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'G138'!$C$10:$J$10</c:f>
              <c:numCache>
                <c:formatCode>0.00</c:formatCode>
                <c:ptCount val="7"/>
                <c:pt idx="0">
                  <c:v>667.85275000000001</c:v>
                </c:pt>
                <c:pt idx="1">
                  <c:v>534.65788065701702</c:v>
                </c:pt>
                <c:pt idx="2">
                  <c:v>409.39349476026632</c:v>
                </c:pt>
                <c:pt idx="3">
                  <c:v>269.76608341866063</c:v>
                </c:pt>
                <c:pt idx="4">
                  <c:v>135.79504496057336</c:v>
                </c:pt>
                <c:pt idx="5">
                  <c:v>98.362912631712447</c:v>
                </c:pt>
                <c:pt idx="6">
                  <c:v>55.747320155712437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1-40F3-931B-25FD2F5C41F7}"/>
            </c:ext>
          </c:extLst>
        </c:ser>
        <c:ser>
          <c:idx val="0"/>
          <c:order val="1"/>
          <c:tx>
            <c:strRef>
              <c:f>'G138'!$A$4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'G138'!$C$3:$J$3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'G138'!$C$4:$J$4</c:f>
              <c:numCache>
                <c:formatCode>0.00</c:formatCode>
                <c:ptCount val="7"/>
                <c:pt idx="0">
                  <c:v>308.99747000000002</c:v>
                </c:pt>
                <c:pt idx="1">
                  <c:v>316.6652045758895</c:v>
                </c:pt>
                <c:pt idx="2">
                  <c:v>325.27722630254596</c:v>
                </c:pt>
                <c:pt idx="3">
                  <c:v>385.99828903185801</c:v>
                </c:pt>
                <c:pt idx="4">
                  <c:v>460.17985605756235</c:v>
                </c:pt>
                <c:pt idx="5">
                  <c:v>510.11389811286637</c:v>
                </c:pt>
                <c:pt idx="6">
                  <c:v>541.61083031057922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1-40F3-931B-25FD2F5C41F7}"/>
            </c:ext>
          </c:extLst>
        </c:ser>
        <c:ser>
          <c:idx val="5"/>
          <c:order val="2"/>
          <c:tx>
            <c:strRef>
              <c:f>'G138'!$A$9</c:f>
              <c:strCache>
                <c:ptCount val="1"/>
                <c:pt idx="0">
                  <c:v>OZE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'G138'!$C$3:$J$3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'G138'!$C$9:$J$9</c:f>
              <c:numCache>
                <c:formatCode>0.00</c:formatCode>
                <c:ptCount val="7"/>
                <c:pt idx="0">
                  <c:v>259.72116</c:v>
                </c:pt>
                <c:pt idx="1">
                  <c:v>298.00965298701249</c:v>
                </c:pt>
                <c:pt idx="2">
                  <c:v>314.35176350398194</c:v>
                </c:pt>
                <c:pt idx="3">
                  <c:v>322.9824559118864</c:v>
                </c:pt>
                <c:pt idx="4">
                  <c:v>333.6085060851326</c:v>
                </c:pt>
                <c:pt idx="5">
                  <c:v>341.83410679859742</c:v>
                </c:pt>
                <c:pt idx="6">
                  <c:v>348.93566798592707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E1-40F3-931B-25FD2F5C41F7}"/>
            </c:ext>
          </c:extLst>
        </c:ser>
        <c:ser>
          <c:idx val="1"/>
          <c:order val="3"/>
          <c:tx>
            <c:strRef>
              <c:f>'G138'!$A$5</c:f>
              <c:strCache>
                <c:ptCount val="1"/>
                <c:pt idx="0">
                  <c:v>Plynová zmes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'G138'!$C$3:$J$3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'G138'!$C$5:$J$5</c:f>
              <c:numCache>
                <c:formatCode>0.00</c:formatCode>
                <c:ptCount val="7"/>
                <c:pt idx="0">
                  <c:v>254.49929</c:v>
                </c:pt>
                <c:pt idx="1">
                  <c:v>326.16163477271999</c:v>
                </c:pt>
                <c:pt idx="2">
                  <c:v>401.75292497868401</c:v>
                </c:pt>
                <c:pt idx="3">
                  <c:v>367.78516240447101</c:v>
                </c:pt>
                <c:pt idx="4">
                  <c:v>296.56322956116901</c:v>
                </c:pt>
                <c:pt idx="5">
                  <c:v>190.46037267796601</c:v>
                </c:pt>
                <c:pt idx="6">
                  <c:v>119.604316156563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E1-40F3-931B-25FD2F5C41F7}"/>
            </c:ext>
          </c:extLst>
        </c:ser>
        <c:ser>
          <c:idx val="3"/>
          <c:order val="4"/>
          <c:tx>
            <c:strRef>
              <c:f>'G138'!$A$7</c:f>
              <c:strCache>
                <c:ptCount val="1"/>
                <c:pt idx="0">
                  <c:v>Teplo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'G138'!$C$3:$J$3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'G138'!$C$7:$J$7</c:f>
              <c:numCache>
                <c:formatCode>0.00</c:formatCode>
                <c:ptCount val="7"/>
                <c:pt idx="0">
                  <c:v>10.28092</c:v>
                </c:pt>
                <c:pt idx="1">
                  <c:v>10.9808586607029</c:v>
                </c:pt>
                <c:pt idx="2">
                  <c:v>15.4907959768836</c:v>
                </c:pt>
                <c:pt idx="3">
                  <c:v>17.438923909549001</c:v>
                </c:pt>
                <c:pt idx="4">
                  <c:v>18.273008586678799</c:v>
                </c:pt>
                <c:pt idx="5">
                  <c:v>19.086546965928299</c:v>
                </c:pt>
                <c:pt idx="6">
                  <c:v>18.2696490673579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E1-40F3-931B-25FD2F5C41F7}"/>
            </c:ext>
          </c:extLst>
        </c:ser>
        <c:ser>
          <c:idx val="2"/>
          <c:order val="5"/>
          <c:tx>
            <c:strRef>
              <c:f>'G138'!$A$6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'G138'!$C$3:$J$3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'G138'!$C$6:$J$6</c:f>
              <c:numCache>
                <c:formatCode>0.00</c:formatCode>
                <c:ptCount val="7"/>
                <c:pt idx="0">
                  <c:v>3.10521</c:v>
                </c:pt>
                <c:pt idx="1">
                  <c:v>3.5862483727109402</c:v>
                </c:pt>
                <c:pt idx="2">
                  <c:v>3.8679693979986798</c:v>
                </c:pt>
                <c:pt idx="3">
                  <c:v>3.8854660093095998</c:v>
                </c:pt>
                <c:pt idx="4">
                  <c:v>3.8181637323983799</c:v>
                </c:pt>
                <c:pt idx="5">
                  <c:v>3.7177710452960002</c:v>
                </c:pt>
                <c:pt idx="6">
                  <c:v>0.82507424638876303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E1-40F3-931B-25FD2F5C4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2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11490562366218"/>
          <c:w val="1"/>
          <c:h val="0.198850943763378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667271317635031"/>
          <c:y val="6.7960692741778558E-2"/>
          <c:w val="0.79180040174003741"/>
          <c:h val="0.6949017318544463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'G139'!$A$4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'G139'!$C$3:$J$3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'G139'!$C$4:$J$4</c:f>
              <c:numCache>
                <c:formatCode>General</c:formatCode>
                <c:ptCount val="7"/>
                <c:pt idx="0">
                  <c:v>729.23077280000007</c:v>
                </c:pt>
                <c:pt idx="1">
                  <c:v>610.29785254744399</c:v>
                </c:pt>
                <c:pt idx="2">
                  <c:v>502.52478592669434</c:v>
                </c:pt>
                <c:pt idx="3">
                  <c:v>391.43194811977537</c:v>
                </c:pt>
                <c:pt idx="4">
                  <c:v>302.48593564617971</c:v>
                </c:pt>
                <c:pt idx="5">
                  <c:v>273.63214387905083</c:v>
                </c:pt>
                <c:pt idx="6">
                  <c:v>240.79351020760919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F-40D4-B02E-DA1FB9600F60}"/>
            </c:ext>
          </c:extLst>
        </c:ser>
        <c:ser>
          <c:idx val="0"/>
          <c:order val="1"/>
          <c:tx>
            <c:strRef>
              <c:f>'G139'!$A$5</c:f>
              <c:strCache>
                <c:ptCount val="1"/>
                <c:pt idx="0">
                  <c:v>Vykurovanie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'G139'!$C$3:$J$3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'G139'!$C$5:$J$5</c:f>
              <c:numCache>
                <c:formatCode>General</c:formatCode>
                <c:ptCount val="7"/>
                <c:pt idx="0">
                  <c:v>728.87640669999973</c:v>
                </c:pt>
                <c:pt idx="1">
                  <c:v>835.15575411754469</c:v>
                </c:pt>
                <c:pt idx="2">
                  <c:v>928.58770443559661</c:v>
                </c:pt>
                <c:pt idx="3">
                  <c:v>939.73096796310017</c:v>
                </c:pt>
                <c:pt idx="4">
                  <c:v>910.70130129994345</c:v>
                </c:pt>
                <c:pt idx="5">
                  <c:v>855.91317786981244</c:v>
                </c:pt>
                <c:pt idx="6">
                  <c:v>810.83531971185096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F-40D4-B02E-DA1FB9600F60}"/>
            </c:ext>
          </c:extLst>
        </c:ser>
        <c:ser>
          <c:idx val="3"/>
          <c:order val="2"/>
          <c:tx>
            <c:strRef>
              <c:f>'G139'!$A$7</c:f>
              <c:strCache>
                <c:ptCount val="1"/>
                <c:pt idx="0">
                  <c:v>Osvetlenie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'G139'!$C$3:$J$3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'G139'!$C$7:$J$7</c:f>
              <c:numCache>
                <c:formatCode>General</c:formatCode>
                <c:ptCount val="7"/>
                <c:pt idx="0">
                  <c:v>15.449873500000001</c:v>
                </c:pt>
                <c:pt idx="1">
                  <c:v>14.292963719815001</c:v>
                </c:pt>
                <c:pt idx="2">
                  <c:v>9.7730170321322092</c:v>
                </c:pt>
                <c:pt idx="3">
                  <c:v>8.27729958586505</c:v>
                </c:pt>
                <c:pt idx="4">
                  <c:v>7.2436616091454296</c:v>
                </c:pt>
                <c:pt idx="5">
                  <c:v>6.7207180543862099</c:v>
                </c:pt>
                <c:pt idx="6">
                  <c:v>6.4555306652689799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8F-40D4-B02E-DA1FB9600F60}"/>
            </c:ext>
          </c:extLst>
        </c:ser>
        <c:ser>
          <c:idx val="1"/>
          <c:order val="3"/>
          <c:tx>
            <c:strRef>
              <c:f>'G139'!$A$6</c:f>
              <c:strCache>
                <c:ptCount val="1"/>
                <c:pt idx="0">
                  <c:v>Elektrické spotrebiče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'G139'!$C$3:$J$3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'G139'!$C$6:$J$6</c:f>
              <c:numCache>
                <c:formatCode>General</c:formatCode>
                <c:ptCount val="7"/>
                <c:pt idx="0">
                  <c:v>30.899747000000001</c:v>
                </c:pt>
                <c:pt idx="1">
                  <c:v>30.3149096412495</c:v>
                </c:pt>
                <c:pt idx="2">
                  <c:v>29.248667525937499</c:v>
                </c:pt>
                <c:pt idx="3">
                  <c:v>28.416165016994</c:v>
                </c:pt>
                <c:pt idx="4">
                  <c:v>27.806910428245899</c:v>
                </c:pt>
                <c:pt idx="5">
                  <c:v>27.3095684291171</c:v>
                </c:pt>
                <c:pt idx="6">
                  <c:v>26.9084973377993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8F-40D4-B02E-DA1FB9600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427612375948627"/>
          <c:w val="1"/>
          <c:h val="0.1257238762405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8074074074074"/>
          <c:y val="6.7960692741778558E-2"/>
          <c:w val="0.81407851851851853"/>
          <c:h val="0.713436466238567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'G140'!$A$4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'G140'!$B$3:$H$3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'G140'!$B$4:$H$4</c:f>
              <c:numCache>
                <c:formatCode>0.00</c:formatCode>
                <c:ptCount val="7"/>
                <c:pt idx="0">
                  <c:v>178.39329571199997</c:v>
                </c:pt>
                <c:pt idx="1">
                  <c:v>143.02327861071149</c:v>
                </c:pt>
                <c:pt idx="2">
                  <c:v>109.53196572058823</c:v>
                </c:pt>
                <c:pt idx="3">
                  <c:v>72.193197581861597</c:v>
                </c:pt>
                <c:pt idx="4">
                  <c:v>36.3385826142284</c:v>
                </c:pt>
                <c:pt idx="5">
                  <c:v>26.324201911710396</c:v>
                </c:pt>
                <c:pt idx="6">
                  <c:v>14.921141834493305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'G140'!$A$5</c:f>
              <c:strCache>
                <c:ptCount val="1"/>
                <c:pt idx="0">
                  <c:v>Plynová zmes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'G140'!$B$3:$H$3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'G140'!$B$5:$H$5</c:f>
              <c:numCache>
                <c:formatCode>0.00</c:formatCode>
                <c:ptCount val="7"/>
                <c:pt idx="0">
                  <c:v>51.090732467500004</c:v>
                </c:pt>
                <c:pt idx="1">
                  <c:v>65.476948180623538</c:v>
                </c:pt>
                <c:pt idx="2">
                  <c:v>80.65189968947081</c:v>
                </c:pt>
                <c:pt idx="3">
                  <c:v>73.087159352035314</c:v>
                </c:pt>
                <c:pt idx="4">
                  <c:v>47.032703984179697</c:v>
                </c:pt>
                <c:pt idx="5">
                  <c:v>19.066480014463973</c:v>
                </c:pt>
                <c:pt idx="6">
                  <c:v>0.17979385995051636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'G140'!$A$6</c:f>
              <c:strCache>
                <c:ptCount val="1"/>
                <c:pt idx="0">
                  <c:v>Biomasa (CH4 a N2O)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'G140'!$B$3:$H$3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'G140'!$B$6:$H$6</c:f>
              <c:numCache>
                <c:formatCode>0.00</c:formatCode>
                <c:ptCount val="7"/>
                <c:pt idx="0">
                  <c:v>1.7754169916890961</c:v>
                </c:pt>
                <c:pt idx="1">
                  <c:v>2.3605813852352275</c:v>
                </c:pt>
                <c:pt idx="2">
                  <c:v>2.5781332375324193</c:v>
                </c:pt>
                <c:pt idx="3">
                  <c:v>2.7063339285912877</c:v>
                </c:pt>
                <c:pt idx="4">
                  <c:v>2.8655337877917111</c:v>
                </c:pt>
                <c:pt idx="5">
                  <c:v>2.9831039238533132</c:v>
                </c:pt>
                <c:pt idx="6">
                  <c:v>3.0939327400008132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3"/>
          <c:order val="3"/>
          <c:tx>
            <c:strRef>
              <c:f>'G140'!$A$7</c:f>
              <c:strCache>
                <c:ptCount val="1"/>
                <c:pt idx="0">
                  <c:v>Lignit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'G140'!$B$3:$H$3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'G140'!$B$7:$H$7</c:f>
              <c:numCache>
                <c:formatCode>0.00</c:formatCode>
                <c:ptCount val="7"/>
                <c:pt idx="0">
                  <c:v>1.0670122602000001</c:v>
                </c:pt>
                <c:pt idx="1">
                  <c:v>1.2323066658309332</c:v>
                </c:pt>
                <c:pt idx="2">
                  <c:v>1.3291116445403064</c:v>
                </c:pt>
                <c:pt idx="3">
                  <c:v>1.3351238301189645</c:v>
                </c:pt>
                <c:pt idx="4">
                  <c:v>1.3119974217267314</c:v>
                </c:pt>
                <c:pt idx="5">
                  <c:v>1.2775004865846116</c:v>
                </c:pt>
                <c:pt idx="6">
                  <c:v>0.28351201254410674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427612375948627"/>
          <c:w val="1"/>
          <c:h val="0.1257238762405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'G141'!$A$5</c:f>
              <c:strCache>
                <c:ptCount val="1"/>
                <c:pt idx="0">
                  <c:v>Doprava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'G141'!$C$3:$I$3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'G141'!$C$5:$I$5</c:f>
              <c:numCache>
                <c:formatCode>General</c:formatCode>
                <c:ptCount val="7"/>
                <c:pt idx="0">
                  <c:v>175.38226056739998</c:v>
                </c:pt>
                <c:pt idx="1">
                  <c:v>142.13902356607556</c:v>
                </c:pt>
                <c:pt idx="2">
                  <c:v>108.98273361772307</c:v>
                </c:pt>
                <c:pt idx="3">
                  <c:v>71.964022340265743</c:v>
                </c:pt>
                <c:pt idx="4">
                  <c:v>36.207971104465884</c:v>
                </c:pt>
                <c:pt idx="5">
                  <c:v>26.24725784062527</c:v>
                </c:pt>
                <c:pt idx="6">
                  <c:v>14.891185505173738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8A-4B14-A6C0-BE5F35F49F13}"/>
            </c:ext>
          </c:extLst>
        </c:ser>
        <c:ser>
          <c:idx val="0"/>
          <c:order val="1"/>
          <c:tx>
            <c:strRef>
              <c:f>'G141'!$A$4</c:f>
              <c:strCache>
                <c:ptCount val="1"/>
                <c:pt idx="0">
                  <c:v>Vykurovanie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'G141'!$C$3:$I$3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'G141'!$C$4:$I$4</c:f>
              <c:numCache>
                <c:formatCode>General</c:formatCode>
                <c:ptCount val="7"/>
                <c:pt idx="0">
                  <c:v>56.944196863989106</c:v>
                </c:pt>
                <c:pt idx="1">
                  <c:v>69.954091276325599</c:v>
                </c:pt>
                <c:pt idx="2">
                  <c:v>85.108376674408689</c:v>
                </c:pt>
                <c:pt idx="3">
                  <c:v>77.357792352341434</c:v>
                </c:pt>
                <c:pt idx="4">
                  <c:v>51.340846703460656</c:v>
                </c:pt>
                <c:pt idx="5">
                  <c:v>23.404028495987024</c:v>
                </c:pt>
                <c:pt idx="6">
                  <c:v>3.5871949418150035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738146384479718"/>
          <c:y val="0.11120840630472854"/>
          <c:w val="0.23669171075837742"/>
          <c:h val="0.6528711811636505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2.7450705467372133E-2"/>
                  <c:y val="-3.101089706168515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4.0407407407407447E-2"/>
                  <c:y val="9.5397937341895316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5.7550617283950618E-2"/>
                  <c:y val="1.904018291496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5.6228042328042328E-2"/>
                  <c:y val="1.07019848219497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'G142'!$A$4:$A$9</c:f>
              <c:strCache>
                <c:ptCount val="6"/>
                <c:pt idx="0">
                  <c:v>Skládkovanie (metán)</c:v>
                </c:pt>
                <c:pt idx="1">
                  <c:v>Odpadové vody (metán)</c:v>
                </c:pt>
                <c:pt idx="2">
                  <c:v>Biologicky spracovanie odpadu (metán)</c:v>
                </c:pt>
                <c:pt idx="3">
                  <c:v>Odpadové vody (oxid dusný)</c:v>
                </c:pt>
                <c:pt idx="4">
                  <c:v>Biologicky spracovanie odpadu (oxid dusný)</c:v>
                </c:pt>
                <c:pt idx="5">
                  <c:v>Energetické zhodnotenie odpadu</c:v>
                </c:pt>
              </c:strCache>
            </c:strRef>
          </c:cat>
          <c:val>
            <c:numRef>
              <c:f>'G142'!$B$4:$B$9</c:f>
              <c:numCache>
                <c:formatCode>General</c:formatCode>
                <c:ptCount val="6"/>
                <c:pt idx="0" formatCode="0.00">
                  <c:v>1288</c:v>
                </c:pt>
                <c:pt idx="1">
                  <c:v>289.194478815536</c:v>
                </c:pt>
                <c:pt idx="2">
                  <c:v>171.626831213824</c:v>
                </c:pt>
                <c:pt idx="3">
                  <c:v>84.874258729541154</c:v>
                </c:pt>
                <c:pt idx="4">
                  <c:v>74.889807910800002</c:v>
                </c:pt>
                <c:pt idx="5">
                  <c:v>21.700084184000001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76625316209379246"/>
          <c:w val="1"/>
          <c:h val="0.233746837906207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4925925925925"/>
          <c:y val="6.7960692741778558E-2"/>
          <c:w val="0.80510999999999999"/>
          <c:h val="0.582116656937147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'G143'!$A$4</c:f>
              <c:strCache>
                <c:ptCount val="1"/>
                <c:pt idx="0">
                  <c:v>Spracovanie odpadu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'G143'!$B$3:$J$3</c:f>
              <c:numCache>
                <c:formatCode>General</c:formatCode>
                <c:ptCount val="9"/>
                <c:pt idx="0">
                  <c:v>1990</c:v>
                </c:pt>
                <c:pt idx="1">
                  <c:v>2005</c:v>
                </c:pt>
                <c:pt idx="2">
                  <c:v>2019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'G143'!$B$4:$J$4</c:f>
              <c:numCache>
                <c:formatCode>General</c:formatCode>
                <c:ptCount val="9"/>
                <c:pt idx="0">
                  <c:v>899.65508512560837</c:v>
                </c:pt>
                <c:pt idx="1">
                  <c:v>1158.1410123506778</c:v>
                </c:pt>
                <c:pt idx="2" formatCode="#,##0">
                  <c:v>1556.4784979247236</c:v>
                </c:pt>
                <c:pt idx="3" formatCode="#,##0">
                  <c:v>1529.9177781537824</c:v>
                </c:pt>
                <c:pt idx="4" formatCode="#,##0">
                  <c:v>670.30753775383835</c:v>
                </c:pt>
                <c:pt idx="5" formatCode="#,##0">
                  <c:v>653.96081994549604</c:v>
                </c:pt>
                <c:pt idx="6" formatCode="#,##0">
                  <c:v>632.89135100376029</c:v>
                </c:pt>
                <c:pt idx="7" formatCode="#,##0">
                  <c:v>609.48147869087586</c:v>
                </c:pt>
                <c:pt idx="8" formatCode="#,##0">
                  <c:v>584.65749711893636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4-44B2-9B8D-8056CEDBCDF2}"/>
            </c:ext>
          </c:extLst>
        </c:ser>
        <c:ser>
          <c:idx val="1"/>
          <c:order val="1"/>
          <c:tx>
            <c:strRef>
              <c:f>'G143'!$A$5</c:f>
              <c:strCache>
                <c:ptCount val="1"/>
                <c:pt idx="0">
                  <c:v>Odpadové vody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'G143'!$B$3:$J$3</c:f>
              <c:numCache>
                <c:formatCode>General</c:formatCode>
                <c:ptCount val="9"/>
                <c:pt idx="0">
                  <c:v>1990</c:v>
                </c:pt>
                <c:pt idx="1">
                  <c:v>2005</c:v>
                </c:pt>
                <c:pt idx="2">
                  <c:v>2019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'G143'!$B$5:$J$5</c:f>
              <c:numCache>
                <c:formatCode>General</c:formatCode>
                <c:ptCount val="9"/>
                <c:pt idx="0">
                  <c:v>637.18125037761251</c:v>
                </c:pt>
                <c:pt idx="1">
                  <c:v>459.92293903005816</c:v>
                </c:pt>
                <c:pt idx="2" formatCode="#,##0">
                  <c:v>374.06873754507717</c:v>
                </c:pt>
                <c:pt idx="3" formatCode="#,##0">
                  <c:v>400.7471226690962</c:v>
                </c:pt>
                <c:pt idx="4" formatCode="#,##0">
                  <c:v>395.32001579581146</c:v>
                </c:pt>
                <c:pt idx="5" formatCode="#,##0">
                  <c:v>391.91401135744877</c:v>
                </c:pt>
                <c:pt idx="6" formatCode="#,##0">
                  <c:v>387.26466589801129</c:v>
                </c:pt>
                <c:pt idx="7" formatCode="#,##0">
                  <c:v>382.12062544823033</c:v>
                </c:pt>
                <c:pt idx="8" formatCode="#,##0">
                  <c:v>376.59966654291179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4-44B2-9B8D-8056CEDBC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3719568"/>
        <c:axId val="1433722896"/>
      </c:barChart>
      <c:catAx>
        <c:axId val="143371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433722896"/>
        <c:crosses val="autoZero"/>
        <c:auto val="1"/>
        <c:lblAlgn val="ctr"/>
        <c:lblOffset val="100"/>
        <c:noMultiLvlLbl val="0"/>
      </c:catAx>
      <c:valAx>
        <c:axId val="143372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433719568"/>
        <c:crosses val="autoZero"/>
        <c:crossBetween val="between"/>
        <c:majorUnit val="5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133975481611213"/>
          <c:w val="1"/>
          <c:h val="0.111590776415645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4925925925925"/>
          <c:y val="6.7960692741778558E-2"/>
          <c:w val="0.80510999999999999"/>
          <c:h val="0.56358192255302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'G144'!$A$4</c:f>
              <c:strCache>
                <c:ptCount val="1"/>
                <c:pt idx="0">
                  <c:v>Spracovanie odpadu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'G144'!$B$3:$J$3</c:f>
              <c:numCache>
                <c:formatCode>General</c:formatCode>
                <c:ptCount val="9"/>
                <c:pt idx="0">
                  <c:v>1990</c:v>
                </c:pt>
                <c:pt idx="1">
                  <c:v>2005</c:v>
                </c:pt>
                <c:pt idx="2">
                  <c:v>2019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'G144'!$B$4:$J$4</c:f>
              <c:numCache>
                <c:formatCode>General</c:formatCode>
                <c:ptCount val="9"/>
                <c:pt idx="0">
                  <c:v>899.65508512560837</c:v>
                </c:pt>
                <c:pt idx="1">
                  <c:v>1158.1410123506778</c:v>
                </c:pt>
                <c:pt idx="2" formatCode="#,##0">
                  <c:v>1556.4784979247236</c:v>
                </c:pt>
                <c:pt idx="3" formatCode="#,##0">
                  <c:v>1529.9177781537824</c:v>
                </c:pt>
                <c:pt idx="4" formatCode="#,##0">
                  <c:v>429.51115060766983</c:v>
                </c:pt>
                <c:pt idx="5" formatCode="#,##0">
                  <c:v>269.75680667672066</c:v>
                </c:pt>
                <c:pt idx="6" formatCode="#,##0">
                  <c:v>248.68733773498491</c:v>
                </c:pt>
                <c:pt idx="7" formatCode="#,##0">
                  <c:v>225.27746542210048</c:v>
                </c:pt>
                <c:pt idx="8" formatCode="#,##0">
                  <c:v>200.45348385016089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4-4FD3-AAF6-F95C33E9F2A7}"/>
            </c:ext>
          </c:extLst>
        </c:ser>
        <c:ser>
          <c:idx val="1"/>
          <c:order val="1"/>
          <c:tx>
            <c:strRef>
              <c:f>'G144'!$A$5</c:f>
              <c:strCache>
                <c:ptCount val="1"/>
                <c:pt idx="0">
                  <c:v>Odpadové vody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'G144'!$B$3:$J$3</c:f>
              <c:numCache>
                <c:formatCode>General</c:formatCode>
                <c:ptCount val="9"/>
                <c:pt idx="0">
                  <c:v>1990</c:v>
                </c:pt>
                <c:pt idx="1">
                  <c:v>2005</c:v>
                </c:pt>
                <c:pt idx="2">
                  <c:v>2019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'G144'!$B$5:$J$5</c:f>
              <c:numCache>
                <c:formatCode>General</c:formatCode>
                <c:ptCount val="9"/>
                <c:pt idx="0">
                  <c:v>637.18125037761251</c:v>
                </c:pt>
                <c:pt idx="1">
                  <c:v>459.92293903005816</c:v>
                </c:pt>
                <c:pt idx="2" formatCode="#,##0">
                  <c:v>374.06873754507717</c:v>
                </c:pt>
                <c:pt idx="3" formatCode="#,##0">
                  <c:v>400.7471226690962</c:v>
                </c:pt>
                <c:pt idx="4" formatCode="#,##0">
                  <c:v>395.32001579581146</c:v>
                </c:pt>
                <c:pt idx="5" formatCode="#,##0">
                  <c:v>391.91401135744877</c:v>
                </c:pt>
                <c:pt idx="6" formatCode="#,##0">
                  <c:v>382.26617294053602</c:v>
                </c:pt>
                <c:pt idx="7" formatCode="#,##0">
                  <c:v>342.9597001635604</c:v>
                </c:pt>
                <c:pt idx="8" formatCode="#,##0">
                  <c:v>335.93107528613831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4-4FD3-AAF6-F95C33E9F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8354943"/>
        <c:axId val="548354527"/>
      </c:barChart>
      <c:catAx>
        <c:axId val="54835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48354527"/>
        <c:crosses val="autoZero"/>
        <c:auto val="1"/>
        <c:lblAlgn val="ctr"/>
        <c:lblOffset val="100"/>
        <c:noMultiLvlLbl val="0"/>
      </c:catAx>
      <c:valAx>
        <c:axId val="54835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48354943"/>
        <c:crosses val="autoZero"/>
        <c:crossBetween val="between"/>
        <c:majorUnit val="5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809204125316214"/>
          <c:w val="1"/>
          <c:h val="0.154838489978595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8074074074074"/>
          <c:y val="6.7960692741778558E-2"/>
          <c:w val="0.81407851851851853"/>
          <c:h val="0.6057822533566842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'G16'!$A$4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'G16'!$B$4:$H$4</c:f>
              <c:numCache>
                <c:formatCode>#,##0</c:formatCode>
                <c:ptCount val="7"/>
                <c:pt idx="0">
                  <c:v>40269.918733266022</c:v>
                </c:pt>
                <c:pt idx="1">
                  <c:v>40867.930309873824</c:v>
                </c:pt>
                <c:pt idx="2">
                  <c:v>40731.476624589464</c:v>
                </c:pt>
                <c:pt idx="3">
                  <c:v>39133.428395788345</c:v>
                </c:pt>
                <c:pt idx="4">
                  <c:v>37313.67798322907</c:v>
                </c:pt>
                <c:pt idx="5">
                  <c:v>36526.629531301558</c:v>
                </c:pt>
                <c:pt idx="6">
                  <c:v>35856.983801361632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0"/>
          <c:order val="1"/>
          <c:tx>
            <c:strRef>
              <c:f>'G16'!$A$5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'G16'!$B$5:$H$5</c:f>
              <c:numCache>
                <c:formatCode>#,##0</c:formatCode>
                <c:ptCount val="7"/>
                <c:pt idx="0">
                  <c:v>32980.315449009715</c:v>
                </c:pt>
                <c:pt idx="1">
                  <c:v>34783.601201737103</c:v>
                </c:pt>
                <c:pt idx="2">
                  <c:v>36356.888941348436</c:v>
                </c:pt>
                <c:pt idx="3">
                  <c:v>35632.259477844811</c:v>
                </c:pt>
                <c:pt idx="4">
                  <c:v>33897.711150924129</c:v>
                </c:pt>
                <c:pt idx="5">
                  <c:v>31995.198833877348</c:v>
                </c:pt>
                <c:pt idx="6">
                  <c:v>29941.164401148315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2"/>
          <c:order val="2"/>
          <c:tx>
            <c:strRef>
              <c:f>'G16'!$A$6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'G16'!$B$6:$H$6</c:f>
              <c:numCache>
                <c:formatCode>#,##0</c:formatCode>
                <c:ptCount val="7"/>
                <c:pt idx="0">
                  <c:v>30416.567019999999</c:v>
                </c:pt>
                <c:pt idx="1">
                  <c:v>32455.331810440042</c:v>
                </c:pt>
                <c:pt idx="2">
                  <c:v>31463.096171367521</c:v>
                </c:pt>
                <c:pt idx="3">
                  <c:v>28928.572383606606</c:v>
                </c:pt>
                <c:pt idx="4">
                  <c:v>27245.347623161128</c:v>
                </c:pt>
                <c:pt idx="5">
                  <c:v>25430.709330279307</c:v>
                </c:pt>
                <c:pt idx="6">
                  <c:v>23734.593218441612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'G16'!$A$7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'G16'!$B$7:$H$7</c:f>
              <c:numCache>
                <c:formatCode>#,##0</c:formatCode>
                <c:ptCount val="7"/>
                <c:pt idx="0">
                  <c:v>14095.408810000003</c:v>
                </c:pt>
                <c:pt idx="1">
                  <c:v>15004.843004732395</c:v>
                </c:pt>
                <c:pt idx="2">
                  <c:v>14818.514449155489</c:v>
                </c:pt>
                <c:pt idx="3">
                  <c:v>14515.25799669136</c:v>
                </c:pt>
                <c:pt idx="4">
                  <c:v>14083.99804965624</c:v>
                </c:pt>
                <c:pt idx="5">
                  <c:v>14224.714717322169</c:v>
                </c:pt>
                <c:pt idx="6">
                  <c:v>14290.042237869984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4"/>
          <c:order val="4"/>
          <c:tx>
            <c:strRef>
              <c:f>'G16'!$A$8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'G16'!$B$8:$H$8</c:f>
              <c:numCache>
                <c:formatCode>#,##0</c:formatCode>
                <c:ptCount val="7"/>
                <c:pt idx="0">
                  <c:v>1504.4567999999999</c:v>
                </c:pt>
                <c:pt idx="1">
                  <c:v>1523.9430996292506</c:v>
                </c:pt>
                <c:pt idx="2">
                  <c:v>1462.2822594867876</c:v>
                </c:pt>
                <c:pt idx="3">
                  <c:v>1493.5677313399547</c:v>
                </c:pt>
                <c:pt idx="4">
                  <c:v>1461.1987250817276</c:v>
                </c:pt>
                <c:pt idx="5">
                  <c:v>1421.6652479946324</c:v>
                </c:pt>
                <c:pt idx="6">
                  <c:v>1368.2466184019988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97840046701694"/>
          <c:w val="1"/>
          <c:h val="0.183952130764740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314991181657846E-2"/>
          <c:y val="6.7960692741778558E-2"/>
          <c:w val="0.93054215167548504"/>
          <c:h val="0.66243383926834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'G144'!$A$4</c:f>
              <c:strCache>
                <c:ptCount val="1"/>
                <c:pt idx="0">
                  <c:v>Spracovanie odpadu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'G144'!$B$3:$J$3</c:f>
              <c:numCache>
                <c:formatCode>General</c:formatCode>
                <c:ptCount val="9"/>
                <c:pt idx="0">
                  <c:v>1990</c:v>
                </c:pt>
                <c:pt idx="1">
                  <c:v>2005</c:v>
                </c:pt>
                <c:pt idx="2">
                  <c:v>2019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'G144'!$B$4:$J$4</c:f>
              <c:numCache>
                <c:formatCode>General</c:formatCode>
                <c:ptCount val="9"/>
                <c:pt idx="0">
                  <c:v>899.65508512560837</c:v>
                </c:pt>
                <c:pt idx="1">
                  <c:v>1158.1410123506778</c:v>
                </c:pt>
                <c:pt idx="2" formatCode="#,##0">
                  <c:v>1556.4784979247236</c:v>
                </c:pt>
                <c:pt idx="3" formatCode="#,##0">
                  <c:v>1529.9177781537824</c:v>
                </c:pt>
                <c:pt idx="4" formatCode="#,##0">
                  <c:v>429.51115060766983</c:v>
                </c:pt>
                <c:pt idx="5" formatCode="#,##0">
                  <c:v>269.75680667672066</c:v>
                </c:pt>
                <c:pt idx="6" formatCode="#,##0">
                  <c:v>248.68733773498491</c:v>
                </c:pt>
                <c:pt idx="7" formatCode="#,##0">
                  <c:v>225.27746542210048</c:v>
                </c:pt>
                <c:pt idx="8" formatCode="#,##0">
                  <c:v>200.45348385016089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2-48B6-AF4F-1D61C74FEA9E}"/>
            </c:ext>
          </c:extLst>
        </c:ser>
        <c:ser>
          <c:idx val="1"/>
          <c:order val="1"/>
          <c:tx>
            <c:strRef>
              <c:f>'G144'!$A$5</c:f>
              <c:strCache>
                <c:ptCount val="1"/>
                <c:pt idx="0">
                  <c:v>Odpadové vody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'G144'!$B$3:$J$3</c:f>
              <c:numCache>
                <c:formatCode>General</c:formatCode>
                <c:ptCount val="9"/>
                <c:pt idx="0">
                  <c:v>1990</c:v>
                </c:pt>
                <c:pt idx="1">
                  <c:v>2005</c:v>
                </c:pt>
                <c:pt idx="2">
                  <c:v>2019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'G144'!$B$5:$J$5</c:f>
              <c:numCache>
                <c:formatCode>General</c:formatCode>
                <c:ptCount val="9"/>
                <c:pt idx="0">
                  <c:v>637.18125037761251</c:v>
                </c:pt>
                <c:pt idx="1">
                  <c:v>459.92293903005816</c:v>
                </c:pt>
                <c:pt idx="2" formatCode="#,##0">
                  <c:v>374.06873754507717</c:v>
                </c:pt>
                <c:pt idx="3" formatCode="#,##0">
                  <c:v>400.7471226690962</c:v>
                </c:pt>
                <c:pt idx="4" formatCode="#,##0">
                  <c:v>395.32001579581146</c:v>
                </c:pt>
                <c:pt idx="5" formatCode="#,##0">
                  <c:v>391.91401135744877</c:v>
                </c:pt>
                <c:pt idx="6" formatCode="#,##0">
                  <c:v>382.26617294053602</c:v>
                </c:pt>
                <c:pt idx="7" formatCode="#,##0">
                  <c:v>342.9597001635604</c:v>
                </c:pt>
                <c:pt idx="8" formatCode="#,##0">
                  <c:v>335.93107528613831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2-48B6-AF4F-1D61C74F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8354943"/>
        <c:axId val="548354527"/>
      </c:barChart>
      <c:catAx>
        <c:axId val="54835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48354527"/>
        <c:crosses val="autoZero"/>
        <c:auto val="1"/>
        <c:lblAlgn val="ctr"/>
        <c:lblOffset val="100"/>
        <c:noMultiLvlLbl val="0"/>
      </c:catAx>
      <c:valAx>
        <c:axId val="54835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48354943"/>
        <c:crosses val="autoZero"/>
        <c:crossBetween val="between"/>
        <c:majorUnit val="5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809204125316214"/>
          <c:w val="1"/>
          <c:h val="0.154838489978595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'G145'!$A$4</c:f>
              <c:strCache>
                <c:ptCount val="1"/>
                <c:pt idx="0">
                  <c:v>SHMU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'G145'!$B$3:$AH$3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'G145'!$B$4:$AH$4</c:f>
              <c:numCache>
                <c:formatCode>0.00</c:formatCode>
                <c:ptCount val="33"/>
                <c:pt idx="0">
                  <c:v>-8892.5278849254173</c:v>
                </c:pt>
                <c:pt idx="1">
                  <c:v>-9719.5770666981825</c:v>
                </c:pt>
                <c:pt idx="2">
                  <c:v>-10348.907326078521</c:v>
                </c:pt>
                <c:pt idx="3">
                  <c:v>-10138.099314041307</c:v>
                </c:pt>
                <c:pt idx="4">
                  <c:v>-9577.923514968883</c:v>
                </c:pt>
                <c:pt idx="5">
                  <c:v>-9030.4261702514959</c:v>
                </c:pt>
                <c:pt idx="6">
                  <c:v>-8939.2118332691734</c:v>
                </c:pt>
                <c:pt idx="7">
                  <c:v>-8727.3035539505672</c:v>
                </c:pt>
                <c:pt idx="8">
                  <c:v>-9793.7377828440913</c:v>
                </c:pt>
                <c:pt idx="9">
                  <c:v>-8953.3423791782134</c:v>
                </c:pt>
                <c:pt idx="10">
                  <c:v>-8922.5339352460633</c:v>
                </c:pt>
                <c:pt idx="11">
                  <c:v>-8243.5162680249123</c:v>
                </c:pt>
                <c:pt idx="12">
                  <c:v>-8721.8218795186967</c:v>
                </c:pt>
                <c:pt idx="13">
                  <c:v>-8146.4547541259381</c:v>
                </c:pt>
                <c:pt idx="14">
                  <c:v>-8154.3818055496113</c:v>
                </c:pt>
                <c:pt idx="15">
                  <c:v>-4264.7737827130768</c:v>
                </c:pt>
                <c:pt idx="16">
                  <c:v>-7358.4140025533379</c:v>
                </c:pt>
                <c:pt idx="17">
                  <c:v>-6911.611073838013</c:v>
                </c:pt>
                <c:pt idx="18">
                  <c:v>-5818.2377462185414</c:v>
                </c:pt>
                <c:pt idx="19">
                  <c:v>-5589.242736778484</c:v>
                </c:pt>
                <c:pt idx="20">
                  <c:v>-4704.3643991814633</c:v>
                </c:pt>
                <c:pt idx="21">
                  <c:v>-5066.3288458303778</c:v>
                </c:pt>
                <c:pt idx="22">
                  <c:v>-6167.0202987603388</c:v>
                </c:pt>
                <c:pt idx="23">
                  <c:v>-6937.1106211671795</c:v>
                </c:pt>
                <c:pt idx="24">
                  <c:v>-4755.3555286207984</c:v>
                </c:pt>
                <c:pt idx="25">
                  <c:v>-5234.265588149683</c:v>
                </c:pt>
                <c:pt idx="26">
                  <c:v>-5312.7016007775846</c:v>
                </c:pt>
                <c:pt idx="27">
                  <c:v>-5204.2481043815505</c:v>
                </c:pt>
                <c:pt idx="28">
                  <c:v>-4231.3099344017246</c:v>
                </c:pt>
                <c:pt idx="29">
                  <c:v>-4994.4712216210901</c:v>
                </c:pt>
                <c:pt idx="30">
                  <c:v>-7178.9821819528743</c:v>
                </c:pt>
                <c:pt idx="31">
                  <c:v>-7211.4151304160614</c:v>
                </c:pt>
                <c:pt idx="32">
                  <c:v>-7225.740884526539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'G145'!$A$5</c15:sqref>
                        </c15:formulaRef>
                      </c:ext>
                    </c:extLst>
                    <c:strCache>
                      <c:ptCount val="1"/>
                      <c:pt idx="0">
                        <c:v>SHMU 21</c:v>
                      </c:pt>
                    </c:strCache>
                  </c:strRef>
                </c:tx>
                <c:spPr>
                  <a:ln w="28575" cap="rnd">
                    <a:solidFill>
                      <a:srgbClr val="99362B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'G145'!$B$3:$AH$3</c15:sqref>
                        </c15:formulaRef>
                      </c:ext>
                    </c:extLst>
                    <c:numCache>
                      <c:formatCode>General</c:formatCode>
                      <c:ptCount val="33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'G145'!$B$5:$AH$5</c15:sqref>
                        </c15:formulaRef>
                      </c:ext>
                    </c:extLst>
                    <c:numCache>
                      <c:formatCode>0.00</c:formatCode>
                      <c:ptCount val="33"/>
                      <c:pt idx="0">
                        <c:v>-9332.8044498987692</c:v>
                      </c:pt>
                      <c:pt idx="1">
                        <c:v>-10166.98433616787</c:v>
                      </c:pt>
                      <c:pt idx="2">
                        <c:v>-10800.826661667556</c:v>
                      </c:pt>
                      <c:pt idx="3">
                        <c:v>-10592.010079589465</c:v>
                      </c:pt>
                      <c:pt idx="4">
                        <c:v>-10033.959748745257</c:v>
                      </c:pt>
                      <c:pt idx="5">
                        <c:v>-9486.9482319302624</c:v>
                      </c:pt>
                      <c:pt idx="6">
                        <c:v>-9401.1736744506525</c:v>
                      </c:pt>
                      <c:pt idx="7">
                        <c:v>-9193.1256477240004</c:v>
                      </c:pt>
                      <c:pt idx="8">
                        <c:v>-10263.094590723113</c:v>
                      </c:pt>
                      <c:pt idx="9">
                        <c:v>-9423.402451918264</c:v>
                      </c:pt>
                      <c:pt idx="10">
                        <c:v>-9395.3573505555541</c:v>
                      </c:pt>
                      <c:pt idx="11">
                        <c:v>-8712.6900013190807</c:v>
                      </c:pt>
                      <c:pt idx="12">
                        <c:v>-9191.952786230413</c:v>
                      </c:pt>
                      <c:pt idx="13">
                        <c:v>-8622.1149777048995</c:v>
                      </c:pt>
                      <c:pt idx="14">
                        <c:v>-8640.5568899580048</c:v>
                      </c:pt>
                      <c:pt idx="15">
                        <c:v>-4750.0198490944331</c:v>
                      </c:pt>
                      <c:pt idx="16">
                        <c:v>-7861.8500041574698</c:v>
                      </c:pt>
                      <c:pt idx="17">
                        <c:v>-7394.9905223551123</c:v>
                      </c:pt>
                      <c:pt idx="18">
                        <c:v>-6299.3192585095567</c:v>
                      </c:pt>
                      <c:pt idx="19">
                        <c:v>-6073.0430558126345</c:v>
                      </c:pt>
                      <c:pt idx="20">
                        <c:v>-5212.7449072718964</c:v>
                      </c:pt>
                      <c:pt idx="21">
                        <c:v>-5563.6485398553687</c:v>
                      </c:pt>
                      <c:pt idx="22">
                        <c:v>-6661.2634870638858</c:v>
                      </c:pt>
                      <c:pt idx="23">
                        <c:v>-7431.0832330352896</c:v>
                      </c:pt>
                      <c:pt idx="24">
                        <c:v>-5232.4553244854787</c:v>
                      </c:pt>
                      <c:pt idx="25">
                        <c:v>-5755.8297808674897</c:v>
                      </c:pt>
                      <c:pt idx="26">
                        <c:v>-5829.0696265386778</c:v>
                      </c:pt>
                      <c:pt idx="27">
                        <c:v>-5724.6890712298846</c:v>
                      </c:pt>
                      <c:pt idx="28">
                        <c:v>-4751.4326998133811</c:v>
                      </c:pt>
                      <c:pt idx="29">
                        <c:v>-5514.7975992835172</c:v>
                      </c:pt>
                      <c:pt idx="30">
                        <c:v>-7695.3333531897597</c:v>
                      </c:pt>
                      <c:pt idx="31">
                        <c:v>-7657.8289415202062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F18-41B3-BCC9-6E391BAC450A}"/>
                  </c:ext>
                </c:extLst>
              </c15:ser>
            </c15:filteredLineSeries>
          </c:ext>
        </c:extLst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43386243386244E-2"/>
          <c:y val="6.7960692741778558E-2"/>
          <c:w val="0.86882539682539683"/>
          <c:h val="0.5964146721151975"/>
        </c:manualLayout>
      </c:layout>
      <c:areaChart>
        <c:grouping val="standard"/>
        <c:varyColors val="0"/>
        <c:ser>
          <c:idx val="0"/>
          <c:order val="0"/>
          <c:tx>
            <c:strRef>
              <c:f>'G146'!$A$4</c:f>
              <c:strCache>
                <c:ptCount val="1"/>
                <c:pt idx="0">
                  <c:v>Ostatné typy pôdy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'G146'!$B$3:$H$3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'G146'!$B$4:$H$4</c:f>
              <c:numCache>
                <c:formatCode>0.00</c:formatCode>
                <c:ptCount val="7"/>
                <c:pt idx="0">
                  <c:v>164.84337247995185</c:v>
                </c:pt>
                <c:pt idx="1">
                  <c:v>266.05612523204866</c:v>
                </c:pt>
                <c:pt idx="2">
                  <c:v>275.71004642510053</c:v>
                </c:pt>
                <c:pt idx="3">
                  <c:v>277.574343508472</c:v>
                </c:pt>
                <c:pt idx="4">
                  <c:v>820.30102760084378</c:v>
                </c:pt>
                <c:pt idx="5">
                  <c:v>334.73403521472665</c:v>
                </c:pt>
                <c:pt idx="6">
                  <c:v>362.38284177872276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6-41A3-8E85-464130744346}"/>
            </c:ext>
          </c:extLst>
        </c:ser>
        <c:ser>
          <c:idx val="4"/>
          <c:order val="1"/>
          <c:tx>
            <c:strRef>
              <c:f>'G146'!$A$8</c:f>
              <c:strCache>
                <c:ptCount val="1"/>
                <c:pt idx="0">
                  <c:v>Pasienky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'G146'!$B$3:$H$3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'G146'!$B$8:$H$8</c:f>
              <c:numCache>
                <c:formatCode>0.00</c:formatCode>
                <c:ptCount val="7"/>
                <c:pt idx="0">
                  <c:v>-5680.1396323882436</c:v>
                </c:pt>
                <c:pt idx="1">
                  <c:v>-3816.3974225027277</c:v>
                </c:pt>
                <c:pt idx="2">
                  <c:v>-2747.2614180890387</c:v>
                </c:pt>
                <c:pt idx="3">
                  <c:v>-1612.6864230748602</c:v>
                </c:pt>
                <c:pt idx="4">
                  <c:v>-1288.255996973043</c:v>
                </c:pt>
                <c:pt idx="5">
                  <c:v>-1146.8036023649854</c:v>
                </c:pt>
                <c:pt idx="6">
                  <c:v>-1567.7558420730481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6-41A3-8E85-464130744346}"/>
            </c:ext>
          </c:extLst>
        </c:ser>
        <c:ser>
          <c:idx val="3"/>
          <c:order val="2"/>
          <c:tx>
            <c:strRef>
              <c:f>'G146'!$A$7</c:f>
              <c:strCache>
                <c:ptCount val="1"/>
                <c:pt idx="0">
                  <c:v>Výrobky z dreva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'G146'!$B$3:$H$3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'G146'!$B$7:$H$7</c:f>
              <c:numCache>
                <c:formatCode>0.00</c:formatCode>
                <c:ptCount val="7"/>
                <c:pt idx="0">
                  <c:v>-5562.119056565155</c:v>
                </c:pt>
                <c:pt idx="1">
                  <c:v>-3810.5770224589987</c:v>
                </c:pt>
                <c:pt idx="2">
                  <c:v>-2754.3814641227596</c:v>
                </c:pt>
                <c:pt idx="3">
                  <c:v>-1624.1040431919205</c:v>
                </c:pt>
                <c:pt idx="4">
                  <c:v>-1301.9836835205656</c:v>
                </c:pt>
                <c:pt idx="5">
                  <c:v>-1160.5442369002392</c:v>
                </c:pt>
                <c:pt idx="6">
                  <c:v>-1581.5561975049043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6-41A3-8E85-464130744346}"/>
            </c:ext>
          </c:extLst>
        </c:ser>
        <c:ser>
          <c:idx val="2"/>
          <c:order val="3"/>
          <c:tx>
            <c:strRef>
              <c:f>'G146'!$A$6</c:f>
              <c:strCache>
                <c:ptCount val="1"/>
                <c:pt idx="0">
                  <c:v>Orná pôda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'G146'!$B$3:$H$3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'G146'!$B$6:$H$6</c:f>
              <c:numCache>
                <c:formatCode>0.00</c:formatCode>
                <c:ptCount val="7"/>
                <c:pt idx="0">
                  <c:v>-4917.2052178331651</c:v>
                </c:pt>
                <c:pt idx="1">
                  <c:v>-3183.8498357184349</c:v>
                </c:pt>
                <c:pt idx="2">
                  <c:v>-2246.4261767218986</c:v>
                </c:pt>
                <c:pt idx="3">
                  <c:v>-1224.253160382747</c:v>
                </c:pt>
                <c:pt idx="4">
                  <c:v>-976.7008949364124</c:v>
                </c:pt>
                <c:pt idx="5">
                  <c:v>-898.38092610740068</c:v>
                </c:pt>
                <c:pt idx="6">
                  <c:v>-1360.7069578694945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6-41A3-8E85-464130744346}"/>
            </c:ext>
          </c:extLst>
        </c:ser>
        <c:ser>
          <c:idx val="1"/>
          <c:order val="4"/>
          <c:tx>
            <c:strRef>
              <c:f>'G146'!$A$5</c:f>
              <c:strCache>
                <c:ptCount val="1"/>
                <c:pt idx="0">
                  <c:v>Lesy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'G146'!$B$3:$H$3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'G146'!$B$5:$H$5</c:f>
              <c:numCache>
                <c:formatCode>0.00</c:formatCode>
                <c:ptCount val="7"/>
                <c:pt idx="0">
                  <c:v>-3763.6552184034167</c:v>
                </c:pt>
                <c:pt idx="1">
                  <c:v>-2149.2832866014451</c:v>
                </c:pt>
                <c:pt idx="2">
                  <c:v>-1228.2417973387126</c:v>
                </c:pt>
                <c:pt idx="3">
                  <c:v>-221.30616669513967</c:v>
                </c:pt>
                <c:pt idx="4">
                  <c:v>512.90870008240222</c:v>
                </c:pt>
                <c:pt idx="5">
                  <c:v>59.753337940053541</c:v>
                </c:pt>
                <c:pt idx="6">
                  <c:v>-421.6525611337006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6-41A3-8E85-464130744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850512"/>
        <c:axId val="486832208"/>
      </c:areaChart>
      <c:lineChart>
        <c:grouping val="standard"/>
        <c:varyColors val="0"/>
        <c:ser>
          <c:idx val="5"/>
          <c:order val="5"/>
          <c:tx>
            <c:strRef>
              <c:f>'G146'!$A$9</c:f>
              <c:strCache>
                <c:ptCount val="1"/>
                <c:pt idx="0">
                  <c:v>Celkové emisie</c:v>
                </c:pt>
              </c:strCache>
            </c:strRef>
          </c:tx>
          <c:spPr>
            <a:ln w="28575" cap="rnd" cmpd="sng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'G146'!$B$3:$H$3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'G146'!$B$9:$H$9</c:f>
              <c:numCache>
                <c:formatCode>0.00</c:formatCode>
                <c:ptCount val="7"/>
                <c:pt idx="0">
                  <c:v>-5515.2962599082921</c:v>
                </c:pt>
                <c:pt idx="1">
                  <c:v>-3550.3412972706792</c:v>
                </c:pt>
                <c:pt idx="2">
                  <c:v>-2471.551371663938</c:v>
                </c:pt>
                <c:pt idx="3">
                  <c:v>-1335.1120795663883</c:v>
                </c:pt>
                <c:pt idx="4">
                  <c:v>-467.95496937219929</c:v>
                </c:pt>
                <c:pt idx="5">
                  <c:v>-812.06956715025876</c:v>
                </c:pt>
                <c:pt idx="6">
                  <c:v>-1205.3730002943255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D6-41A3-8E85-464130744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850512"/>
        <c:axId val="486832208"/>
      </c:lineChart>
      <c:catAx>
        <c:axId val="48685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86832208"/>
        <c:crosses val="autoZero"/>
        <c:auto val="1"/>
        <c:lblAlgn val="ctr"/>
        <c:lblOffset val="100"/>
        <c:noMultiLvlLbl val="0"/>
      </c:catAx>
      <c:valAx>
        <c:axId val="486832208"/>
        <c:scaling>
          <c:orientation val="minMax"/>
          <c:max val="1000"/>
          <c:min val="-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86850512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241292080171236"/>
          <c:w val="1"/>
          <c:h val="0.167587079198287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44620811287475E-2"/>
          <c:y val="6.7960692741778558E-2"/>
          <c:w val="0.90528941798941798"/>
          <c:h val="0.68831679315041838"/>
        </c:manualLayout>
      </c:layout>
      <c:areaChart>
        <c:grouping val="standard"/>
        <c:varyColors val="0"/>
        <c:ser>
          <c:idx val="0"/>
          <c:order val="0"/>
          <c:tx>
            <c:strRef>
              <c:f>'G147'!$A$4</c:f>
              <c:strCache>
                <c:ptCount val="1"/>
                <c:pt idx="0">
                  <c:v>Ostatné typy pôdy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'G147'!$B$3:$H$3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'G147'!$B$4:$H$4</c:f>
              <c:numCache>
                <c:formatCode>0.00</c:formatCode>
                <c:ptCount val="7"/>
                <c:pt idx="0">
                  <c:v>164.84337247995185</c:v>
                </c:pt>
                <c:pt idx="1">
                  <c:v>265.78112523204868</c:v>
                </c:pt>
                <c:pt idx="2">
                  <c:v>272.68504642510055</c:v>
                </c:pt>
                <c:pt idx="3">
                  <c:v>271.66184350847197</c:v>
                </c:pt>
                <c:pt idx="4">
                  <c:v>298.59232751844149</c:v>
                </c:pt>
                <c:pt idx="5">
                  <c:v>323.01903521472667</c:v>
                </c:pt>
                <c:pt idx="6">
                  <c:v>347.80784177872277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9-4A23-ACC5-A34CDB6798FF}"/>
            </c:ext>
          </c:extLst>
        </c:ser>
        <c:ser>
          <c:idx val="4"/>
          <c:order val="1"/>
          <c:tx>
            <c:strRef>
              <c:f>'G147'!$A$8</c:f>
              <c:strCache>
                <c:ptCount val="1"/>
                <c:pt idx="0">
                  <c:v>Pasienky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'G147'!$B$3:$H$3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'G147'!$B$8:$H$8</c:f>
              <c:numCache>
                <c:formatCode>0.00</c:formatCode>
                <c:ptCount val="7"/>
                <c:pt idx="0">
                  <c:v>-5680.1396323882436</c:v>
                </c:pt>
                <c:pt idx="1">
                  <c:v>-4954.4084498069524</c:v>
                </c:pt>
                <c:pt idx="2">
                  <c:v>-4371.7005859623387</c:v>
                </c:pt>
                <c:pt idx="3">
                  <c:v>-3872.3379419280886</c:v>
                </c:pt>
                <c:pt idx="4">
                  <c:v>-3837.7907688342261</c:v>
                </c:pt>
                <c:pt idx="5">
                  <c:v>-4834.8708451940383</c:v>
                </c:pt>
                <c:pt idx="6">
                  <c:v>-6306.9490850936909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A9-4A23-ACC5-A34CDB6798FF}"/>
            </c:ext>
          </c:extLst>
        </c:ser>
        <c:ser>
          <c:idx val="3"/>
          <c:order val="2"/>
          <c:tx>
            <c:strRef>
              <c:f>'G147'!$A$7</c:f>
              <c:strCache>
                <c:ptCount val="1"/>
                <c:pt idx="0">
                  <c:v>Výrobky z dreva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'G147'!$B$3:$H$3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'G147'!$B$7:$H$7</c:f>
              <c:numCache>
                <c:formatCode>0.00</c:formatCode>
                <c:ptCount val="7"/>
                <c:pt idx="0">
                  <c:v>-5562.119056565155</c:v>
                </c:pt>
                <c:pt idx="1">
                  <c:v>-4948.5880497632234</c:v>
                </c:pt>
                <c:pt idx="2">
                  <c:v>-4378.82063199606</c:v>
                </c:pt>
                <c:pt idx="3">
                  <c:v>-3841.1378061249416</c:v>
                </c:pt>
                <c:pt idx="4">
                  <c:v>-3580.0416167313601</c:v>
                </c:pt>
                <c:pt idx="5">
                  <c:v>-4492.6421144397773</c:v>
                </c:pt>
                <c:pt idx="6">
                  <c:v>-5715.6680727247694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A9-4A23-ACC5-A34CDB6798FF}"/>
            </c:ext>
          </c:extLst>
        </c:ser>
        <c:ser>
          <c:idx val="2"/>
          <c:order val="3"/>
          <c:tx>
            <c:strRef>
              <c:f>'G147'!$A$6</c:f>
              <c:strCache>
                <c:ptCount val="1"/>
                <c:pt idx="0">
                  <c:v>Orná pôda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'G147'!$B$3:$H$3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'G147'!$B$6:$H$6</c:f>
              <c:numCache>
                <c:formatCode>0.00</c:formatCode>
                <c:ptCount val="7"/>
                <c:pt idx="0">
                  <c:v>-4917.2052178331651</c:v>
                </c:pt>
                <c:pt idx="1">
                  <c:v>-4191.860863022659</c:v>
                </c:pt>
                <c:pt idx="2">
                  <c:v>-3740.8653445951991</c:v>
                </c:pt>
                <c:pt idx="3">
                  <c:v>-3311.286923315768</c:v>
                </c:pt>
                <c:pt idx="4">
                  <c:v>-3124.7588281472072</c:v>
                </c:pt>
                <c:pt idx="5">
                  <c:v>-4100.478803646939</c:v>
                </c:pt>
                <c:pt idx="6">
                  <c:v>-5364.8188330893599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A9-4A23-ACC5-A34CDB6798FF}"/>
            </c:ext>
          </c:extLst>
        </c:ser>
        <c:ser>
          <c:idx val="1"/>
          <c:order val="4"/>
          <c:tx>
            <c:strRef>
              <c:f>'G147'!$A$5</c:f>
              <c:strCache>
                <c:ptCount val="1"/>
                <c:pt idx="0">
                  <c:v>Lesy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'G147'!$B$3:$H$3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'G147'!$B$5:$H$5</c:f>
              <c:numCache>
                <c:formatCode>0.00</c:formatCode>
                <c:ptCount val="7"/>
                <c:pt idx="0">
                  <c:v>-3763.6552184034167</c:v>
                </c:pt>
                <c:pt idx="1">
                  <c:v>-3145.3594514056695</c:v>
                </c:pt>
                <c:pt idx="2">
                  <c:v>-2681.8181562769951</c:v>
                </c:pt>
                <c:pt idx="3">
                  <c:v>-2083.0939089306153</c:v>
                </c:pt>
                <c:pt idx="4">
                  <c:v>-1808.8389847457049</c:v>
                </c:pt>
                <c:pt idx="5">
                  <c:v>-2689.1526633668495</c:v>
                </c:pt>
                <c:pt idx="6">
                  <c:v>-3815.4022749526634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9-4A23-ACC5-A34CDB679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47920"/>
        <c:axId val="205248752"/>
      </c:areaChart>
      <c:lineChart>
        <c:grouping val="standard"/>
        <c:varyColors val="0"/>
        <c:ser>
          <c:idx val="5"/>
          <c:order val="5"/>
          <c:tx>
            <c:strRef>
              <c:f>'G147'!$A$9</c:f>
              <c:strCache>
                <c:ptCount val="1"/>
                <c:pt idx="0">
                  <c:v>Celkové emisie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'G147'!$B$3:$H$3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'G147'!$B$9:$H$9</c:f>
              <c:numCache>
                <c:formatCode>0.00</c:formatCode>
                <c:ptCount val="7"/>
                <c:pt idx="0">
                  <c:v>-5515.2962599082921</c:v>
                </c:pt>
                <c:pt idx="1">
                  <c:v>-4688.6273245749035</c:v>
                </c:pt>
                <c:pt idx="2">
                  <c:v>-4099.0155395372385</c:v>
                </c:pt>
                <c:pt idx="3">
                  <c:v>-3600.6760984196167</c:v>
                </c:pt>
                <c:pt idx="4">
                  <c:v>-3539.1984413157847</c:v>
                </c:pt>
                <c:pt idx="5">
                  <c:v>-4511.8518099793118</c:v>
                </c:pt>
                <c:pt idx="6">
                  <c:v>-5959.1412433149671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A9-4A23-ACC5-A34CDB679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247920"/>
        <c:axId val="205248752"/>
      </c:lineChart>
      <c:catAx>
        <c:axId val="20524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205248752"/>
        <c:crosses val="autoZero"/>
        <c:auto val="1"/>
        <c:lblAlgn val="ctr"/>
        <c:lblOffset val="100"/>
        <c:noMultiLvlLbl val="0"/>
      </c:catAx>
      <c:valAx>
        <c:axId val="205248752"/>
        <c:scaling>
          <c:orientation val="minMax"/>
          <c:min val="-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205247920"/>
        <c:crosses val="autoZero"/>
        <c:crossBetween val="midCat"/>
        <c:majorUnit val="1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948238956995527"/>
          <c:w val="1"/>
          <c:h val="0.12433936563533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'G148'!$A$4</c:f>
              <c:strCache>
                <c:ptCount val="1"/>
                <c:pt idx="0">
                  <c:v>WEM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'G148'!$B$3:$G$3</c:f>
              <c:numCache>
                <c:formatCode>General</c:formatCode>
                <c:ptCount val="6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2045</c:v>
                </c:pt>
                <c:pt idx="5">
                  <c:v>2050</c:v>
                </c:pt>
              </c:numCache>
            </c:numRef>
          </c:cat>
          <c:val>
            <c:numRef>
              <c:f>'G148'!$B$4:$G$4</c:f>
              <c:numCache>
                <c:formatCode>0.00</c:formatCode>
                <c:ptCount val="6"/>
                <c:pt idx="0">
                  <c:v>-3550.3412972706792</c:v>
                </c:pt>
                <c:pt idx="1">
                  <c:v>-2471.551371663938</c:v>
                </c:pt>
                <c:pt idx="2">
                  <c:v>-1335.1120795663883</c:v>
                </c:pt>
                <c:pt idx="3">
                  <c:v>-467.95496937219929</c:v>
                </c:pt>
                <c:pt idx="4">
                  <c:v>-812.06956715025876</c:v>
                </c:pt>
                <c:pt idx="5">
                  <c:v>-1205.3730002943255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5-4C3D-9F92-26774FBE17C4}"/>
            </c:ext>
          </c:extLst>
        </c:ser>
        <c:ser>
          <c:idx val="1"/>
          <c:order val="1"/>
          <c:tx>
            <c:strRef>
              <c:f>'G148'!$A$5</c:f>
              <c:strCache>
                <c:ptCount val="1"/>
                <c:pt idx="0">
                  <c:v>WAM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'G148'!$B$3:$G$3</c:f>
              <c:numCache>
                <c:formatCode>General</c:formatCode>
                <c:ptCount val="6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2045</c:v>
                </c:pt>
                <c:pt idx="5">
                  <c:v>2050</c:v>
                </c:pt>
              </c:numCache>
            </c:numRef>
          </c:cat>
          <c:val>
            <c:numRef>
              <c:f>'G148'!$B$5:$G$5</c:f>
              <c:numCache>
                <c:formatCode>0.00</c:formatCode>
                <c:ptCount val="6"/>
                <c:pt idx="0">
                  <c:v>-4688.6273245749035</c:v>
                </c:pt>
                <c:pt idx="1">
                  <c:v>-4099.0155395372385</c:v>
                </c:pt>
                <c:pt idx="2">
                  <c:v>-3600.6760984196167</c:v>
                </c:pt>
                <c:pt idx="3">
                  <c:v>-3539.1984413157847</c:v>
                </c:pt>
                <c:pt idx="4">
                  <c:v>-4511.8518099793118</c:v>
                </c:pt>
                <c:pt idx="5">
                  <c:v>-5959.1412433149671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5-4C3D-9F92-26774FBE17C4}"/>
            </c:ext>
          </c:extLst>
        </c:ser>
        <c:ser>
          <c:idx val="2"/>
          <c:order val="2"/>
          <c:tx>
            <c:strRef>
              <c:f>'G148'!$A$6</c:f>
              <c:strCache>
                <c:ptCount val="1"/>
                <c:pt idx="0">
                  <c:v>Cieľ 2030</c:v>
                </c:pt>
              </c:strCache>
            </c:strRef>
          </c:tx>
          <c:spPr>
            <a:ln w="28575" cap="rnd">
              <a:noFill/>
              <a:prstDash val="dash"/>
              <a:round/>
            </a:ln>
            <a:effectLst/>
          </c:spPr>
          <c:marker>
            <c:symbol val="diamond"/>
            <c:size val="10"/>
            <c:spPr>
              <a:solidFill>
                <a:srgbClr val="805EBE"/>
              </a:solidFill>
              <a:ln w="9525">
                <a:solidFill>
                  <a:srgbClr val="805EBE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08B1-4D6C-9C0F-0D0E9B7B37C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08B1-4D6C-9C0F-0D0E9B7B37C5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08B1-4D6C-9C0F-0D0E9B7B37C5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08B1-4D6C-9C0F-0D0E9B7B37C5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08B1-4D6C-9C0F-0D0E9B7B37C5}"/>
              </c:ext>
            </c:extLst>
          </c:dPt>
          <c:cat>
            <c:numRef>
              <c:f>'G148'!$B$3:$G$3</c:f>
              <c:numCache>
                <c:formatCode>General</c:formatCode>
                <c:ptCount val="6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2045</c:v>
                </c:pt>
                <c:pt idx="5">
                  <c:v>2050</c:v>
                </c:pt>
              </c:numCache>
            </c:numRef>
          </c:cat>
          <c:val>
            <c:numRef>
              <c:f>'G148'!$B$6:$G$6</c:f>
              <c:numCache>
                <c:formatCode>0.00</c:formatCode>
                <c:ptCount val="6"/>
                <c:pt idx="0">
                  <c:v>-5939.0633333333326</c:v>
                </c:pt>
                <c:pt idx="1">
                  <c:v>-5939.0633333333326</c:v>
                </c:pt>
                <c:pt idx="2">
                  <c:v>-5939.0633333333326</c:v>
                </c:pt>
                <c:pt idx="3">
                  <c:v>-5939.0633333333326</c:v>
                </c:pt>
                <c:pt idx="4">
                  <c:v>-5939.0633333333326</c:v>
                </c:pt>
                <c:pt idx="5">
                  <c:v>-5939.0633333333326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5-4C3D-9F92-26774FBE1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272832"/>
        <c:axId val="569266592"/>
      </c:lineChart>
      <c:catAx>
        <c:axId val="56927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69266592"/>
        <c:crosses val="autoZero"/>
        <c:auto val="1"/>
        <c:lblAlgn val="ctr"/>
        <c:lblOffset val="100"/>
        <c:noMultiLvlLbl val="0"/>
      </c:catAx>
      <c:valAx>
        <c:axId val="56926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69272832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n>
            <a:noFill/>
          </a:ln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898075240594936E-2"/>
          <c:y val="8.0187293247713551E-2"/>
          <c:w val="0.86954636920384942"/>
          <c:h val="0.6102899396769799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'G149'!$A$8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'G149'!$B$3:$G$3</c15:sqref>
                  </c15:fullRef>
                </c:ext>
              </c:extLst>
              <c:f>'G149'!$C$3:$G$3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'G149'!$B$8:$G$8</c15:sqref>
                  </c15:fullRef>
                </c:ext>
              </c:extLst>
              <c:f>'G149'!$C$8:$G$8</c:f>
              <c:numCache>
                <c:formatCode>General</c:formatCode>
                <c:ptCount val="5"/>
                <c:pt idx="2">
                  <c:v>269.5325589460648</c:v>
                </c:pt>
                <c:pt idx="3">
                  <c:v>685.72587587091948</c:v>
                </c:pt>
                <c:pt idx="4">
                  <c:v>1526.6656482940914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5-4884-A6E4-851EB2648A22}"/>
            </c:ext>
          </c:extLst>
        </c:ser>
        <c:ser>
          <c:idx val="1"/>
          <c:order val="1"/>
          <c:tx>
            <c:strRef>
              <c:f>'G149'!$A$6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'G149'!$B$3:$G$3</c15:sqref>
                  </c15:fullRef>
                </c:ext>
              </c:extLst>
              <c:f>'G149'!$C$3:$G$3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'G149'!$B$6:$G$6</c15:sqref>
                  </c15:fullRef>
                </c:ext>
              </c:extLst>
              <c:f>'G149'!$C$6:$G$6</c:f>
              <c:numCache>
                <c:formatCode>General</c:formatCode>
                <c:ptCount val="5"/>
                <c:pt idx="2">
                  <c:v>194.87682235932201</c:v>
                </c:pt>
                <c:pt idx="3">
                  <c:v>194.87682235932201</c:v>
                </c:pt>
                <c:pt idx="4">
                  <c:v>194.87682235932201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35-4884-A6E4-851EB2648A22}"/>
            </c:ext>
          </c:extLst>
        </c:ser>
        <c:ser>
          <c:idx val="5"/>
          <c:order val="2"/>
          <c:tx>
            <c:strRef>
              <c:f>'G149'!$A$10</c:f>
              <c:strCache>
                <c:ptCount val="1"/>
                <c:pt idx="0">
                  <c:v>Chem. a petrochemický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'G149'!$B$3:$G$3</c15:sqref>
                  </c15:fullRef>
                </c:ext>
              </c:extLst>
              <c:f>'G149'!$C$3:$G$3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'G149'!$B$10:$G$10</c15:sqref>
                  </c15:fullRef>
                </c:ext>
              </c:extLst>
              <c:f>'G149'!$C$10:$G$10</c:f>
              <c:numCache>
                <c:formatCode>General</c:formatCode>
                <c:ptCount val="5"/>
                <c:pt idx="2">
                  <c:v>132.60333814303601</c:v>
                </c:pt>
                <c:pt idx="3">
                  <c:v>333.17008395111799</c:v>
                </c:pt>
                <c:pt idx="4">
                  <c:v>732.43726315321305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35-4884-A6E4-851EB2648A22}"/>
            </c:ext>
          </c:extLst>
        </c:ser>
        <c:ser>
          <c:idx val="2"/>
          <c:order val="3"/>
          <c:tx>
            <c:strRef>
              <c:f>'G149'!$A$7</c:f>
              <c:strCache>
                <c:ptCount val="1"/>
                <c:pt idx="0">
                  <c:v>Výroba hliníka a zliatin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'G149'!$B$3:$G$3</c15:sqref>
                  </c15:fullRef>
                </c:ext>
              </c:extLst>
              <c:f>'G149'!$C$3:$G$3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'G149'!$B$7:$G$7</c15:sqref>
                  </c15:fullRef>
                </c:ext>
              </c:extLst>
              <c:f>'G149'!$C$7:$G$7</c:f>
              <c:numCache>
                <c:formatCode>General</c:formatCode>
                <c:ptCount val="5"/>
                <c:pt idx="2">
                  <c:v>54.616095660356201</c:v>
                </c:pt>
                <c:pt idx="3">
                  <c:v>136.614665462029</c:v>
                </c:pt>
                <c:pt idx="4">
                  <c:v>300.43322559200601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35-4884-A6E4-851EB2648A22}"/>
            </c:ext>
          </c:extLst>
        </c:ser>
        <c:ser>
          <c:idx val="6"/>
          <c:order val="4"/>
          <c:tx>
            <c:strRef>
              <c:f>'G149'!$A$12</c:f>
              <c:strCache>
                <c:ptCount val="1"/>
                <c:pt idx="0">
                  <c:v>Výroba elektriny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'G149'!$B$3:$G$3</c15:sqref>
                  </c15:fullRef>
                </c:ext>
              </c:extLst>
              <c:f>'G149'!$C$3:$G$3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'G149'!$B$12:$G$12</c15:sqref>
                  </c15:fullRef>
                </c:ext>
              </c:extLst>
              <c:f>'G149'!$C$12:$G$12</c:f>
              <c:numCache>
                <c:formatCode>General</c:formatCode>
                <c:ptCount val="5"/>
                <c:pt idx="4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35-4884-A6E4-851EB2648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  <c:extLst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110284101965368"/>
          <c:w val="1"/>
          <c:h val="0.198897158980346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'G150'!$A$4</c:f>
              <c:strCache>
                <c:ptCount val="1"/>
                <c:pt idx="0">
                  <c:v>Syntetický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'G150'!$F$3:$J$3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'G150'!$F$4:$J$4</c:f>
              <c:numCache>
                <c:formatCode>General</c:formatCode>
                <c:ptCount val="5"/>
                <c:pt idx="0">
                  <c:v>0</c:v>
                </c:pt>
                <c:pt idx="1">
                  <c:v>20.352310099136165</c:v>
                </c:pt>
                <c:pt idx="2">
                  <c:v>229.58676427037835</c:v>
                </c:pt>
                <c:pt idx="3">
                  <c:v>485.72248361289678</c:v>
                </c:pt>
                <c:pt idx="4">
                  <c:v>749.42819628082441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4-40D7-8BED-0D91295FC2FF}"/>
            </c:ext>
          </c:extLst>
        </c:ser>
        <c:ser>
          <c:idx val="1"/>
          <c:order val="1"/>
          <c:tx>
            <c:strRef>
              <c:f>'G150'!$A$5</c:f>
              <c:strCache>
                <c:ptCount val="1"/>
                <c:pt idx="0">
                  <c:v>Syntetický kerozín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'G150'!$F$3:$J$3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'G150'!$F$5:$J$5</c:f>
              <c:numCache>
                <c:formatCode>0.00</c:formatCode>
                <c:ptCount val="5"/>
                <c:pt idx="0">
                  <c:v>1.9184735361885494</c:v>
                </c:pt>
                <c:pt idx="1">
                  <c:v>7.1918602328272163</c:v>
                </c:pt>
                <c:pt idx="2">
                  <c:v>12.574328812260905</c:v>
                </c:pt>
                <c:pt idx="3">
                  <c:v>16.593603203572961</c:v>
                </c:pt>
                <c:pt idx="4">
                  <c:v>39.741165803146735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4-40D7-8BED-0D91295FC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'G151'!$A$5</c:f>
              <c:strCache>
                <c:ptCount val="1"/>
                <c:pt idx="0">
                  <c:v>Ropa a zemný plyn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'G151'!$B$3:$AH$3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'G151'!$B$5:$AH$5</c:f>
              <c:numCache>
                <c:formatCode>General</c:formatCode>
                <c:ptCount val="33"/>
                <c:pt idx="0">
                  <c:v>1952.5218837815601</c:v>
                </c:pt>
                <c:pt idx="1">
                  <c:v>1852.9727120656621</c:v>
                </c:pt>
                <c:pt idx="2">
                  <c:v>1784.007718824186</c:v>
                </c:pt>
                <c:pt idx="3">
                  <c:v>1721.081361233516</c:v>
                </c:pt>
                <c:pt idx="4">
                  <c:v>1670.006263472538</c:v>
                </c:pt>
                <c:pt idx="5">
                  <c:v>1638.548377589243</c:v>
                </c:pt>
                <c:pt idx="6">
                  <c:v>1581.4631072824641</c:v>
                </c:pt>
                <c:pt idx="7">
                  <c:v>1458.731683203132</c:v>
                </c:pt>
                <c:pt idx="8">
                  <c:v>1494.6946759608079</c:v>
                </c:pt>
                <c:pt idx="9">
                  <c:v>1471.067911802327</c:v>
                </c:pt>
                <c:pt idx="10">
                  <c:v>1259.079502450114</c:v>
                </c:pt>
                <c:pt idx="11">
                  <c:v>1175.894702829642</c:v>
                </c:pt>
                <c:pt idx="12">
                  <c:v>1079.2309077618791</c:v>
                </c:pt>
                <c:pt idx="13">
                  <c:v>1068.006229120545</c:v>
                </c:pt>
                <c:pt idx="14">
                  <c:v>1079.7452275010569</c:v>
                </c:pt>
                <c:pt idx="15">
                  <c:v>1034.6015339151311</c:v>
                </c:pt>
                <c:pt idx="16">
                  <c:v>1066.734605819328</c:v>
                </c:pt>
                <c:pt idx="17">
                  <c:v>988.25225926323196</c:v>
                </c:pt>
                <c:pt idx="18">
                  <c:v>962.40298635180318</c:v>
                </c:pt>
                <c:pt idx="19">
                  <c:v>807.34965743143846</c:v>
                </c:pt>
                <c:pt idx="20">
                  <c:v>837.35834451614676</c:v>
                </c:pt>
                <c:pt idx="21">
                  <c:v>768.33714239172639</c:v>
                </c:pt>
                <c:pt idx="22">
                  <c:v>536.74517561845084</c:v>
                </c:pt>
                <c:pt idx="23">
                  <c:v>544.59676302570733</c:v>
                </c:pt>
                <c:pt idx="24">
                  <c:v>507.77158885601767</c:v>
                </c:pt>
                <c:pt idx="25">
                  <c:v>465.96467389975379</c:v>
                </c:pt>
                <c:pt idx="26">
                  <c:v>472.16828600870173</c:v>
                </c:pt>
                <c:pt idx="27">
                  <c:v>470.41823411864158</c:v>
                </c:pt>
                <c:pt idx="28">
                  <c:v>438.41532047873523</c:v>
                </c:pt>
                <c:pt idx="29">
                  <c:v>437.02875553357188</c:v>
                </c:pt>
                <c:pt idx="30">
                  <c:v>460.30466954964578</c:v>
                </c:pt>
                <c:pt idx="31">
                  <c:v>462.40479621412572</c:v>
                </c:pt>
                <c:pt idx="32">
                  <c:v>411.44721720023961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ser>
          <c:idx val="0"/>
          <c:order val="1"/>
          <c:tx>
            <c:strRef>
              <c:f>'G151'!$A$4</c:f>
              <c:strCache>
                <c:ptCount val="1"/>
                <c:pt idx="0">
                  <c:v>Tuhé fosílné palivá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'G151'!$B$3:$AH$3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'G151'!$B$4:$AH$4</c:f>
              <c:numCache>
                <c:formatCode>General</c:formatCode>
                <c:ptCount val="33"/>
                <c:pt idx="0">
                  <c:v>814.67095668917534</c:v>
                </c:pt>
                <c:pt idx="1">
                  <c:v>855.34302627916907</c:v>
                </c:pt>
                <c:pt idx="2">
                  <c:v>884.99191347777059</c:v>
                </c:pt>
                <c:pt idx="3">
                  <c:v>852.61548112940511</c:v>
                </c:pt>
                <c:pt idx="4">
                  <c:v>888.12762476226453</c:v>
                </c:pt>
                <c:pt idx="5">
                  <c:v>881.68454487763836</c:v>
                </c:pt>
                <c:pt idx="6">
                  <c:v>891.9559051132494</c:v>
                </c:pt>
                <c:pt idx="7">
                  <c:v>906.64409100008106</c:v>
                </c:pt>
                <c:pt idx="8">
                  <c:v>920.90178969321175</c:v>
                </c:pt>
                <c:pt idx="9">
                  <c:v>876.43693236993806</c:v>
                </c:pt>
                <c:pt idx="10">
                  <c:v>858.01730917924556</c:v>
                </c:pt>
                <c:pt idx="11">
                  <c:v>790.44027938089062</c:v>
                </c:pt>
                <c:pt idx="12">
                  <c:v>867.99802861521266</c:v>
                </c:pt>
                <c:pt idx="13">
                  <c:v>757.35485746808206</c:v>
                </c:pt>
                <c:pt idx="14">
                  <c:v>745.10412411863456</c:v>
                </c:pt>
                <c:pt idx="15">
                  <c:v>643.15504243255123</c:v>
                </c:pt>
                <c:pt idx="16">
                  <c:v>712.27777203382573</c:v>
                </c:pt>
                <c:pt idx="17">
                  <c:v>683.66388131799044</c:v>
                </c:pt>
                <c:pt idx="18">
                  <c:v>758.6268482088409</c:v>
                </c:pt>
                <c:pt idx="19">
                  <c:v>763.2189597371729</c:v>
                </c:pt>
                <c:pt idx="20">
                  <c:v>502.7901451645543</c:v>
                </c:pt>
                <c:pt idx="21">
                  <c:v>529.51794049570708</c:v>
                </c:pt>
                <c:pt idx="22">
                  <c:v>518.73515051002789</c:v>
                </c:pt>
                <c:pt idx="23">
                  <c:v>523.91355351150128</c:v>
                </c:pt>
                <c:pt idx="24">
                  <c:v>504.43540672116211</c:v>
                </c:pt>
                <c:pt idx="25">
                  <c:v>418.52547133915579</c:v>
                </c:pt>
                <c:pt idx="26">
                  <c:v>402.15688297416477</c:v>
                </c:pt>
                <c:pt idx="27">
                  <c:v>373.93996991161418</c:v>
                </c:pt>
                <c:pt idx="28">
                  <c:v>320.53660248255301</c:v>
                </c:pt>
                <c:pt idx="29">
                  <c:v>337.90126731935061</c:v>
                </c:pt>
                <c:pt idx="30">
                  <c:v>255.7118054605601</c:v>
                </c:pt>
                <c:pt idx="31">
                  <c:v>272.21759626939507</c:v>
                </c:pt>
                <c:pt idx="32">
                  <c:v>200.65816299043149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'G152'!$A$4</c:f>
              <c:strCache>
                <c:ptCount val="1"/>
                <c:pt idx="0">
                  <c:v>Ostatné emisie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'G152'!$B$3:$AH$3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'G152'!$B$4:$AH$4</c:f>
              <c:numCache>
                <c:formatCode>General</c:formatCode>
                <c:ptCount val="33"/>
                <c:pt idx="0">
                  <c:v>478.97543925753109</c:v>
                </c:pt>
                <c:pt idx="1">
                  <c:v>412.2492487888855</c:v>
                </c:pt>
                <c:pt idx="2">
                  <c:v>351.28803907664741</c:v>
                </c:pt>
                <c:pt idx="3">
                  <c:v>314.63644855601621</c:v>
                </c:pt>
                <c:pt idx="4">
                  <c:v>254.83657335948249</c:v>
                </c:pt>
                <c:pt idx="5">
                  <c:v>279.39393757526938</c:v>
                </c:pt>
                <c:pt idx="6">
                  <c:v>269.67293289480813</c:v>
                </c:pt>
                <c:pt idx="7">
                  <c:v>220.42166402544501</c:v>
                </c:pt>
                <c:pt idx="8">
                  <c:v>204.52114906737441</c:v>
                </c:pt>
                <c:pt idx="9">
                  <c:v>168.22427724399651</c:v>
                </c:pt>
                <c:pt idx="10">
                  <c:v>147.82171815881071</c:v>
                </c:pt>
                <c:pt idx="11">
                  <c:v>154.11169528680719</c:v>
                </c:pt>
                <c:pt idx="12">
                  <c:v>112.78350210627219</c:v>
                </c:pt>
                <c:pt idx="13">
                  <c:v>116.28282466757069</c:v>
                </c:pt>
                <c:pt idx="14">
                  <c:v>102.59181690997271</c:v>
                </c:pt>
                <c:pt idx="15">
                  <c:v>95.717633424724909</c:v>
                </c:pt>
                <c:pt idx="16">
                  <c:v>132.1495847649789</c:v>
                </c:pt>
                <c:pt idx="17">
                  <c:v>110.3787612190044</c:v>
                </c:pt>
                <c:pt idx="18">
                  <c:v>75.690781526182661</c:v>
                </c:pt>
                <c:pt idx="19">
                  <c:v>82.516120479571484</c:v>
                </c:pt>
                <c:pt idx="20">
                  <c:v>69.854079459620493</c:v>
                </c:pt>
                <c:pt idx="21">
                  <c:v>82.761838746815869</c:v>
                </c:pt>
                <c:pt idx="22">
                  <c:v>80.078164000693363</c:v>
                </c:pt>
                <c:pt idx="23">
                  <c:v>67.689943129297887</c:v>
                </c:pt>
                <c:pt idx="24">
                  <c:v>65.240465972183316</c:v>
                </c:pt>
                <c:pt idx="25">
                  <c:v>63.929328744635967</c:v>
                </c:pt>
                <c:pt idx="26">
                  <c:v>65.729625034444737</c:v>
                </c:pt>
                <c:pt idx="27">
                  <c:v>66.215898642887382</c:v>
                </c:pt>
                <c:pt idx="28">
                  <c:v>89.132371597770074</c:v>
                </c:pt>
                <c:pt idx="29">
                  <c:v>83.683082040412529</c:v>
                </c:pt>
                <c:pt idx="30">
                  <c:v>69.113323213868767</c:v>
                </c:pt>
                <c:pt idx="31">
                  <c:v>64.064270703875991</c:v>
                </c:pt>
                <c:pt idx="32">
                  <c:v>62.37951237173781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074074074075"/>
          <c:y val="8.3859213854835551E-2"/>
          <c:w val="0.8671204545454545"/>
          <c:h val="0.566579166666666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'G153'!$A$4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'G153'!$B$3:$I$3</c15:sqref>
                  </c15:fullRef>
                </c:ext>
              </c:extLst>
              <c:f>'G153'!$C$3:$I$3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'G153'!$B$4:$I$4</c15:sqref>
                  </c15:fullRef>
                </c:ext>
              </c:extLst>
              <c:f>'G153'!$C$4:$I$4</c:f>
              <c:numCache>
                <c:formatCode>General</c:formatCode>
                <c:ptCount val="7"/>
                <c:pt idx="0">
                  <c:v>437.02875553357183</c:v>
                </c:pt>
                <c:pt idx="1">
                  <c:v>471.4152592381534</c:v>
                </c:pt>
                <c:pt idx="2">
                  <c:v>449.39811892422404</c:v>
                </c:pt>
                <c:pt idx="3">
                  <c:v>425.42911545330981</c:v>
                </c:pt>
                <c:pt idx="4">
                  <c:v>409.39754077408725</c:v>
                </c:pt>
                <c:pt idx="5">
                  <c:v>404.09960304059155</c:v>
                </c:pt>
                <c:pt idx="6">
                  <c:v>384.47253391407224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A-49C2-B231-B34132955BE8}"/>
            </c:ext>
          </c:extLst>
        </c:ser>
        <c:ser>
          <c:idx val="1"/>
          <c:order val="1"/>
          <c:tx>
            <c:strRef>
              <c:f>'G153'!$A$5</c:f>
              <c:strCache>
                <c:ptCount val="1"/>
                <c:pt idx="0">
                  <c:v>Tuhé palivá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'G153'!$B$3:$I$3</c15:sqref>
                  </c15:fullRef>
                </c:ext>
              </c:extLst>
              <c:f>'G153'!$C$3:$I$3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'G153'!$B$5:$I$5</c15:sqref>
                  </c15:fullRef>
                </c:ext>
              </c:extLst>
              <c:f>'G153'!$C$5:$I$5</c:f>
              <c:numCache>
                <c:formatCode>General</c:formatCode>
                <c:ptCount val="7"/>
                <c:pt idx="0">
                  <c:v>337.90126731935061</c:v>
                </c:pt>
                <c:pt idx="1">
                  <c:v>115.14408233887463</c:v>
                </c:pt>
                <c:pt idx="2">
                  <c:v>101.55806263120041</c:v>
                </c:pt>
                <c:pt idx="3">
                  <c:v>66.514427034131899</c:v>
                </c:pt>
                <c:pt idx="4">
                  <c:v>9.3739993171194111</c:v>
                </c:pt>
                <c:pt idx="5">
                  <c:v>2.6492199423470892</c:v>
                </c:pt>
                <c:pt idx="6">
                  <c:v>2.5676707283731783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A-49C2-B231-B34132955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0500655"/>
        <c:axId val="1250502319"/>
      </c:barChart>
      <c:catAx>
        <c:axId val="125050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250502319"/>
        <c:crosses val="autoZero"/>
        <c:auto val="1"/>
        <c:lblAlgn val="ctr"/>
        <c:lblOffset val="100"/>
        <c:noMultiLvlLbl val="0"/>
      </c:catAx>
      <c:valAx>
        <c:axId val="12505023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250500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69518518518517"/>
          <c:y val="8.6525588635921385E-2"/>
          <c:w val="0.83074934383202104"/>
          <c:h val="0.576567876932050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'G17'!$A$5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'G17'!$B$5:$H$5</c:f>
              <c:numCache>
                <c:formatCode>#,##0</c:formatCode>
                <c:ptCount val="7"/>
                <c:pt idx="0">
                  <c:v>32672.344410000005</c:v>
                </c:pt>
                <c:pt idx="1">
                  <c:v>32848.374365038981</c:v>
                </c:pt>
                <c:pt idx="2">
                  <c:v>34070.115686103731</c:v>
                </c:pt>
                <c:pt idx="3">
                  <c:v>31941.86828152234</c:v>
                </c:pt>
                <c:pt idx="4">
                  <c:v>29246.349771540947</c:v>
                </c:pt>
                <c:pt idx="5">
                  <c:v>25648.769958463417</c:v>
                </c:pt>
                <c:pt idx="6">
                  <c:v>21518.179331605417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8-43D3-B15F-B050439F3CAF}"/>
            </c:ext>
          </c:extLst>
        </c:ser>
        <c:ser>
          <c:idx val="7"/>
          <c:order val="1"/>
          <c:tx>
            <c:strRef>
              <c:f>'G17'!$A$7</c:f>
              <c:strCache>
                <c:ptCount val="1"/>
                <c:pt idx="0">
                  <c:v>Potubná zmes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'G17'!$B$7:$H$7</c:f>
              <c:numCache>
                <c:formatCode>#,##0</c:formatCode>
                <c:ptCount val="7"/>
                <c:pt idx="0">
                  <c:v>29835.641528943837</c:v>
                </c:pt>
                <c:pt idx="1">
                  <c:v>30502.559100443741</c:v>
                </c:pt>
                <c:pt idx="2">
                  <c:v>30906.576569378412</c:v>
                </c:pt>
                <c:pt idx="3">
                  <c:v>27385.616569468664</c:v>
                </c:pt>
                <c:pt idx="4">
                  <c:v>25503.509743983046</c:v>
                </c:pt>
                <c:pt idx="5">
                  <c:v>24503.793331351641</c:v>
                </c:pt>
                <c:pt idx="6">
                  <c:v>22691.132594049719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28-43D3-B15F-B050439F3CAF}"/>
            </c:ext>
          </c:extLst>
        </c:ser>
        <c:ser>
          <c:idx val="4"/>
          <c:order val="2"/>
          <c:tx>
            <c:strRef>
              <c:f>'G17'!$A$4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'G17'!$B$4:$H$4</c:f>
              <c:numCache>
                <c:formatCode>#,##0</c:formatCode>
                <c:ptCount val="7"/>
                <c:pt idx="0">
                  <c:v>25191.395133331913</c:v>
                </c:pt>
                <c:pt idx="1">
                  <c:v>28037.769606079852</c:v>
                </c:pt>
                <c:pt idx="2">
                  <c:v>28869.013293426513</c:v>
                </c:pt>
                <c:pt idx="3">
                  <c:v>30942.613140449164</c:v>
                </c:pt>
                <c:pt idx="4">
                  <c:v>32035.540451681765</c:v>
                </c:pt>
                <c:pt idx="5">
                  <c:v>33468.814163982512</c:v>
                </c:pt>
                <c:pt idx="6">
                  <c:v>35297.753758668521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8-43D3-B15F-B050439F3CAF}"/>
            </c:ext>
          </c:extLst>
        </c:ser>
        <c:ser>
          <c:idx val="2"/>
          <c:order val="3"/>
          <c:tx>
            <c:strRef>
              <c:f>'G17'!$A$13</c:f>
              <c:strCache>
                <c:ptCount val="1"/>
                <c:pt idx="0">
                  <c:v>Obnoviteľné zdroje a odpad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'G17'!$B$13:$H$13</c:f>
              <c:numCache>
                <c:formatCode>#,##0</c:formatCode>
                <c:ptCount val="7"/>
                <c:pt idx="0">
                  <c:v>16174.038710000001</c:v>
                </c:pt>
                <c:pt idx="1">
                  <c:v>17828.994784492505</c:v>
                </c:pt>
                <c:pt idx="2">
                  <c:v>17379.385595049542</c:v>
                </c:pt>
                <c:pt idx="3">
                  <c:v>17072.526079320338</c:v>
                </c:pt>
                <c:pt idx="4">
                  <c:v>16512.518175280889</c:v>
                </c:pt>
                <c:pt idx="5">
                  <c:v>15710.772003310514</c:v>
                </c:pt>
                <c:pt idx="6">
                  <c:v>14681.661428687961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8-43AF-8BB8-3B3A6CE9122E}"/>
            </c:ext>
          </c:extLst>
        </c:ser>
        <c:ser>
          <c:idx val="3"/>
          <c:order val="4"/>
          <c:tx>
            <c:strRef>
              <c:f>'G17'!$A$20</c:f>
              <c:strCache>
                <c:ptCount val="1"/>
                <c:pt idx="0">
                  <c:v>Teplo a vodná para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'G17'!$B$20:$H$20</c:f>
              <c:numCache>
                <c:formatCode>#,##0</c:formatCode>
                <c:ptCount val="7"/>
                <c:pt idx="0">
                  <c:v>6364.7384700000002</c:v>
                </c:pt>
                <c:pt idx="1">
                  <c:v>6265.3418958213761</c:v>
                </c:pt>
                <c:pt idx="2">
                  <c:v>5830.3673317963658</c:v>
                </c:pt>
                <c:pt idx="3">
                  <c:v>5428.2039360458102</c:v>
                </c:pt>
                <c:pt idx="4">
                  <c:v>4991.4198976969919</c:v>
                </c:pt>
                <c:pt idx="5">
                  <c:v>4583.4152805593058</c:v>
                </c:pt>
                <c:pt idx="6">
                  <c:v>4654.6702252077757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C8-43AF-8BB8-3B3A6CE9122E}"/>
            </c:ext>
          </c:extLst>
        </c:ser>
        <c:ser>
          <c:idx val="6"/>
          <c:order val="5"/>
          <c:tx>
            <c:strRef>
              <c:f>'G17'!$A$6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'G17'!$B$6:$H$6</c:f>
              <c:numCache>
                <c:formatCode>0</c:formatCode>
                <c:ptCount val="7"/>
                <c:pt idx="0">
                  <c:v>5014.8908899999933</c:v>
                </c:pt>
                <c:pt idx="1">
                  <c:v>4679.4006306688289</c:v>
                </c:pt>
                <c:pt idx="2">
                  <c:v>3463.2285480839028</c:v>
                </c:pt>
                <c:pt idx="3">
                  <c:v>2654.7762676690613</c:v>
                </c:pt>
                <c:pt idx="4">
                  <c:v>1967.9234132498741</c:v>
                </c:pt>
                <c:pt idx="5">
                  <c:v>1559.5558712597588</c:v>
                </c:pt>
                <c:pt idx="6">
                  <c:v>1341.8143700522489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28-43D3-B15F-B050439F3CAF}"/>
            </c:ext>
          </c:extLst>
        </c:ser>
        <c:ser>
          <c:idx val="0"/>
          <c:order val="6"/>
          <c:tx>
            <c:strRef>
              <c:f>'G17'!$A$12</c:f>
              <c:strCache>
                <c:ptCount val="1"/>
                <c:pt idx="0">
                  <c:v>Odvodené plyny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'G17'!$B$3:$H$3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'G17'!$B$12:$H$12</c:f>
              <c:numCache>
                <c:formatCode>#,##0</c:formatCode>
                <c:ptCount val="7"/>
                <c:pt idx="0">
                  <c:v>4013.6176700000005</c:v>
                </c:pt>
                <c:pt idx="1">
                  <c:v>4473.2090438673467</c:v>
                </c:pt>
                <c:pt idx="2">
                  <c:v>4313.5714221092312</c:v>
                </c:pt>
                <c:pt idx="3">
                  <c:v>4277.4817107957197</c:v>
                </c:pt>
                <c:pt idx="4">
                  <c:v>3744.6720786187921</c:v>
                </c:pt>
                <c:pt idx="5">
                  <c:v>3411.4690778893059</c:v>
                </c:pt>
                <c:pt idx="6">
                  <c:v>3220.0958911775137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8-43AF-8BB8-3B3A6CE9122E}"/>
            </c:ext>
          </c:extLst>
        </c:ser>
        <c:ser>
          <c:idx val="5"/>
          <c:order val="7"/>
          <c:tx>
            <c:strRef>
              <c:f>'G17'!$A$21</c:f>
              <c:strCache>
                <c:ptCount val="1"/>
                <c:pt idx="0">
                  <c:v>Vodík a syntetické plyny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'G17'!$B$21:$H$21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712.32797395856983</c:v>
                </c:pt>
                <c:pt idx="6">
                  <c:v>1785.7226777743931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C8-43AF-8BB8-3B3A6CE91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3167728"/>
        <c:axId val="233160656"/>
      </c:barChart>
      <c:catAx>
        <c:axId val="23316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233160656"/>
        <c:crosses val="autoZero"/>
        <c:auto val="1"/>
        <c:lblAlgn val="ctr"/>
        <c:lblOffset val="100"/>
        <c:noMultiLvlLbl val="0"/>
      </c:catAx>
      <c:valAx>
        <c:axId val="233160656"/>
        <c:scaling>
          <c:orientation val="minMax"/>
          <c:max val="1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233167728"/>
        <c:crosses val="autoZero"/>
        <c:crossBetween val="between"/>
        <c:majorUnit val="2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744750656167983"/>
          <c:w val="1"/>
          <c:h val="0.21255253940455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074074074075"/>
          <c:y val="6.5324479470714139E-2"/>
          <c:w val="0.8671204545454545"/>
          <c:h val="0.566579166666666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'G154'!$A$4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'G154'!$B$3:$I$3</c15:sqref>
                  </c15:fullRef>
                </c:ext>
              </c:extLst>
              <c:f>'G154'!$C$3:$I$3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'G154'!$B$4:$I$4</c15:sqref>
                  </c15:fullRef>
                </c:ext>
              </c:extLst>
              <c:f>'G154'!$C$4:$I$4</c:f>
              <c:numCache>
                <c:formatCode>General</c:formatCode>
                <c:ptCount val="7"/>
                <c:pt idx="0">
                  <c:v>437.02875553357183</c:v>
                </c:pt>
                <c:pt idx="1">
                  <c:v>477.07008753797891</c:v>
                </c:pt>
                <c:pt idx="2">
                  <c:v>410.61853090441554</c:v>
                </c:pt>
                <c:pt idx="3">
                  <c:v>274.76906158120426</c:v>
                </c:pt>
                <c:pt idx="4">
                  <c:v>165.97473124527392</c:v>
                </c:pt>
                <c:pt idx="5">
                  <c:v>79.32611612219516</c:v>
                </c:pt>
                <c:pt idx="6">
                  <c:v>12.688379046556285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8-41A8-82DE-83598B1A4484}"/>
            </c:ext>
          </c:extLst>
        </c:ser>
        <c:ser>
          <c:idx val="1"/>
          <c:order val="1"/>
          <c:tx>
            <c:strRef>
              <c:f>'G154'!$A$5</c:f>
              <c:strCache>
                <c:ptCount val="1"/>
                <c:pt idx="0">
                  <c:v>Tuhé palivá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'G154'!$B$3:$I$3</c15:sqref>
                  </c15:fullRef>
                </c:ext>
              </c:extLst>
              <c:f>'G154'!$C$3:$I$3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'G154'!$B$5:$I$5</c15:sqref>
                  </c15:fullRef>
                </c:ext>
              </c:extLst>
              <c:f>'G154'!$C$5:$I$5</c:f>
              <c:numCache>
                <c:formatCode>General</c:formatCode>
                <c:ptCount val="7"/>
                <c:pt idx="0">
                  <c:v>337.90126731935061</c:v>
                </c:pt>
                <c:pt idx="1">
                  <c:v>50.186402679194664</c:v>
                </c:pt>
                <c:pt idx="2">
                  <c:v>6.6655001955998525</c:v>
                </c:pt>
                <c:pt idx="3">
                  <c:v>3.1648181812715763</c:v>
                </c:pt>
                <c:pt idx="4">
                  <c:v>0.42083464916102731</c:v>
                </c:pt>
                <c:pt idx="5">
                  <c:v>0.294215566671236</c:v>
                </c:pt>
                <c:pt idx="6">
                  <c:v>8.0279255731508528E-2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C8-41A8-82DE-83598B1A4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0500655"/>
        <c:axId val="1250502319"/>
      </c:barChart>
      <c:catAx>
        <c:axId val="125050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250502319"/>
        <c:crosses val="autoZero"/>
        <c:auto val="1"/>
        <c:lblAlgn val="ctr"/>
        <c:lblOffset val="100"/>
        <c:noMultiLvlLbl val="0"/>
      </c:catAx>
      <c:valAx>
        <c:axId val="12505023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250500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'G155'!$A$4</c:f>
              <c:strCache>
                <c:ptCount val="1"/>
                <c:pt idx="0">
                  <c:v>Variant A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'G155'!$B$3:$H$3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'G155'!$B$4:$H$4</c:f>
              <c:numCache>
                <c:formatCode>General</c:formatCode>
                <c:ptCount val="7"/>
                <c:pt idx="0">
                  <c:v>0</c:v>
                </c:pt>
                <c:pt idx="1">
                  <c:v>4.1830352206284616E-5</c:v>
                </c:pt>
                <c:pt idx="2">
                  <c:v>-4.2440637089825595E-3</c:v>
                </c:pt>
                <c:pt idx="3">
                  <c:v>-4.5349400850934751E-3</c:v>
                </c:pt>
                <c:pt idx="4">
                  <c:v>-2.9414828137827032E-3</c:v>
                </c:pt>
                <c:pt idx="5">
                  <c:v>-1.373374721528986E-3</c:v>
                </c:pt>
                <c:pt idx="6">
                  <c:v>-1.7879943032864665E-3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1"/>
          <c:order val="1"/>
          <c:tx>
            <c:strRef>
              <c:f>'G155'!$A$5</c:f>
              <c:strCache>
                <c:ptCount val="1"/>
                <c:pt idx="0">
                  <c:v>Variant B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'G155'!$B$3:$H$3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'G155'!$B$5:$H$5</c:f>
              <c:numCache>
                <c:formatCode>General</c:formatCode>
                <c:ptCount val="7"/>
                <c:pt idx="0">
                  <c:v>0</c:v>
                </c:pt>
                <c:pt idx="1">
                  <c:v>4.157319840181195E-5</c:v>
                </c:pt>
                <c:pt idx="2">
                  <c:v>-4.2898476570066846E-3</c:v>
                </c:pt>
                <c:pt idx="3">
                  <c:v>-5.8687375962326316E-3</c:v>
                </c:pt>
                <c:pt idx="4">
                  <c:v>-9.8397278232835728E-3</c:v>
                </c:pt>
                <c:pt idx="5">
                  <c:v>-1.1712059923711604E-2</c:v>
                </c:pt>
                <c:pt idx="6">
                  <c:v>-1.3860985457722963E-2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ser>
          <c:idx val="2"/>
          <c:order val="2"/>
          <c:tx>
            <c:strRef>
              <c:f>'G155'!$A$6</c:f>
              <c:strCache>
                <c:ptCount val="1"/>
                <c:pt idx="0">
                  <c:v>Variant C</c:v>
                </c:pt>
              </c:strCache>
            </c:strRef>
          </c:tx>
          <c:spPr>
            <a:ln w="28575" cap="rnd">
              <a:solidFill>
                <a:srgbClr val="F2B116"/>
              </a:solidFill>
              <a:round/>
            </a:ln>
            <a:effectLst/>
          </c:spPr>
          <c:marker>
            <c:symbol val="none"/>
          </c:marker>
          <c:cat>
            <c:numRef>
              <c:f>'G155'!$B$3:$H$3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'G155'!$B$6:$H$6</c:f>
              <c:numCache>
                <c:formatCode>General</c:formatCode>
                <c:ptCount val="7"/>
                <c:pt idx="0">
                  <c:v>0</c:v>
                </c:pt>
                <c:pt idx="1">
                  <c:v>4.3030403294341824E-5</c:v>
                </c:pt>
                <c:pt idx="2">
                  <c:v>-3.7971288514974111E-3</c:v>
                </c:pt>
                <c:pt idx="3">
                  <c:v>-4.9525145533729775E-3</c:v>
                </c:pt>
                <c:pt idx="4">
                  <c:v>-1.2185603903843711E-3</c:v>
                </c:pt>
                <c:pt idx="5">
                  <c:v>-1.130518874523978E-3</c:v>
                </c:pt>
                <c:pt idx="6">
                  <c:v>-1.5547376092454046E-3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8-41B3-BCC9-6E391BAC450A}"/>
            </c:ext>
          </c:extLst>
        </c:ser>
        <c:ser>
          <c:idx val="3"/>
          <c:order val="3"/>
          <c:tx>
            <c:strRef>
              <c:f>'G155'!$A$7</c:f>
              <c:strCache>
                <c:ptCount val="1"/>
                <c:pt idx="0">
                  <c:v>Variant D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'G155'!$B$3:$H$3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'G155'!$B$7:$H$7</c:f>
              <c:numCache>
                <c:formatCode>General</c:formatCode>
                <c:ptCount val="7"/>
                <c:pt idx="0">
                  <c:v>0</c:v>
                </c:pt>
                <c:pt idx="1">
                  <c:v>4.2858967424619365E-5</c:v>
                </c:pt>
                <c:pt idx="2">
                  <c:v>-3.8427581240213504E-3</c:v>
                </c:pt>
                <c:pt idx="3">
                  <c:v>-5.8379065980618261E-3</c:v>
                </c:pt>
                <c:pt idx="4">
                  <c:v>-8.5033703924987103E-3</c:v>
                </c:pt>
                <c:pt idx="5">
                  <c:v>-1.1476583844151733E-2</c:v>
                </c:pt>
                <c:pt idx="6">
                  <c:v>-1.3634636661827182E-2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At val="-1.4000000000000002E-2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B862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0531802791346528E-17"/>
                  <c:y val="-0.142033956022572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D-46DA-9168-034224790767}"/>
                </c:ext>
              </c:extLst>
            </c:dLbl>
            <c:dLbl>
              <c:idx val="1"/>
              <c:layout>
                <c:manualLayout>
                  <c:x val="0"/>
                  <c:y val="-0.388936563533761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D-46DA-9168-034224790767}"/>
                </c:ext>
              </c:extLst>
            </c:dLbl>
            <c:dLbl>
              <c:idx val="2"/>
              <c:layout>
                <c:manualLayout>
                  <c:x val="-4.4797178130512282E-3"/>
                  <c:y val="-0.125063241875851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D-46DA-9168-034224790767}"/>
                </c:ext>
              </c:extLst>
            </c:dLbl>
            <c:dLbl>
              <c:idx val="3"/>
              <c:layout>
                <c:manualLayout>
                  <c:x val="0"/>
                  <c:y val="-0.365788577544269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D-46DA-9168-034224790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'G156'!$A$3:$A$6</c:f>
              <c:strCache>
                <c:ptCount val="4"/>
                <c:pt idx="0">
                  <c:v>Variant A</c:v>
                </c:pt>
                <c:pt idx="1">
                  <c:v>Variant B</c:v>
                </c:pt>
                <c:pt idx="2">
                  <c:v>Variant C</c:v>
                </c:pt>
                <c:pt idx="3">
                  <c:v>Variant D</c:v>
                </c:pt>
              </c:strCache>
            </c:strRef>
          </c:cat>
          <c:val>
            <c:numRef>
              <c:f>'G156'!$B$3:$B$6</c:f>
              <c:numCache>
                <c:formatCode>0.00%</c:formatCode>
                <c:ptCount val="4"/>
                <c:pt idx="0">
                  <c:v>-2.2863874315264265E-3</c:v>
                </c:pt>
                <c:pt idx="1">
                  <c:v>-6.9802270392851362E-3</c:v>
                </c:pt>
                <c:pt idx="2">
                  <c:v>-1.9226961639969842E-3</c:v>
                </c:pt>
                <c:pt idx="3">
                  <c:v>-6.6136570262007588E-3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max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B862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579673216399631E-17"/>
                  <c:y val="-0.3412380813387818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0A-445D-8DDE-3FBDAA888D14}"/>
                </c:ext>
              </c:extLst>
            </c:dLbl>
            <c:dLbl>
              <c:idx val="1"/>
              <c:layout>
                <c:manualLayout>
                  <c:x val="0"/>
                  <c:y val="-0.388968670947655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0A-445D-8DDE-3FBDAA888D14}"/>
                </c:ext>
              </c:extLst>
            </c:dLbl>
            <c:dLbl>
              <c:idx val="2"/>
              <c:layout>
                <c:manualLayout>
                  <c:x val="0"/>
                  <c:y val="0.215845981708503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A-445D-8DDE-3FBDAA888D14}"/>
                </c:ext>
              </c:extLst>
            </c:dLbl>
            <c:dLbl>
              <c:idx val="3"/>
              <c:layout>
                <c:manualLayout>
                  <c:x val="0"/>
                  <c:y val="-0.3119113640786145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A-445D-8DDE-3FBDAA888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'G157'!$A$3:$A$6</c:f>
              <c:strCache>
                <c:ptCount val="4"/>
                <c:pt idx="0">
                  <c:v>Variant A</c:v>
                </c:pt>
                <c:pt idx="1">
                  <c:v>Variant B</c:v>
                </c:pt>
                <c:pt idx="2">
                  <c:v>Variant C</c:v>
                </c:pt>
                <c:pt idx="3">
                  <c:v>Variant D</c:v>
                </c:pt>
              </c:strCache>
            </c:strRef>
          </c:cat>
          <c:val>
            <c:numRef>
              <c:f>'G157'!$C$3:$C$6</c:f>
              <c:numCache>
                <c:formatCode>0.00%</c:formatCode>
                <c:ptCount val="4"/>
                <c:pt idx="0">
                  <c:v>-4.6940356762329438E-3</c:v>
                </c:pt>
                <c:pt idx="1">
                  <c:v>-8.5060857896405162E-3</c:v>
                </c:pt>
                <c:pt idx="2">
                  <c:v>7.7187284667878941E-5</c:v>
                </c:pt>
                <c:pt idx="3">
                  <c:v>-3.8155765574180434E-3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0A-445D-8DDE-3FBDAA888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6626807760141099E-2"/>
          <c:y val="9.8851916715314264E-2"/>
          <c:w val="0.90873474426807765"/>
          <c:h val="0.800184860867873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'G158'!$A$3:$A$6</c:f>
              <c:strCache>
                <c:ptCount val="4"/>
                <c:pt idx="0">
                  <c:v>Variant A</c:v>
                </c:pt>
                <c:pt idx="1">
                  <c:v>Variant B</c:v>
                </c:pt>
                <c:pt idx="2">
                  <c:v>Variant C</c:v>
                </c:pt>
                <c:pt idx="3">
                  <c:v>Variant D</c:v>
                </c:pt>
              </c:strCache>
            </c:strRef>
          </c:cat>
          <c:val>
            <c:numRef>
              <c:f>'G158'!$C$3:$C$6</c:f>
              <c:numCache>
                <c:formatCode>0.00%</c:formatCode>
                <c:ptCount val="4"/>
                <c:pt idx="0">
                  <c:v>4.9657898322412741E-3</c:v>
                </c:pt>
                <c:pt idx="1">
                  <c:v>3.922696391612579E-3</c:v>
                </c:pt>
                <c:pt idx="2">
                  <c:v>5.3849716485143695E-3</c:v>
                </c:pt>
                <c:pt idx="3">
                  <c:v>4.3531503239535585E-3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6-4050-B63E-6AFBDB8C9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'G159'!$A$4</c:f>
              <c:strCache>
                <c:ptCount val="1"/>
                <c:pt idx="0">
                  <c:v>GDP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'G159'!$B$3:$H$3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'G159'!$B$4:$H$4</c:f>
              <c:numCache>
                <c:formatCode>0.00%</c:formatCode>
                <c:ptCount val="7"/>
                <c:pt idx="0">
                  <c:v>0</c:v>
                </c:pt>
                <c:pt idx="1">
                  <c:v>4.1830352206284616E-5</c:v>
                </c:pt>
                <c:pt idx="2">
                  <c:v>-4.2440637089825595E-3</c:v>
                </c:pt>
                <c:pt idx="3">
                  <c:v>-4.5349400850934751E-3</c:v>
                </c:pt>
                <c:pt idx="4">
                  <c:v>-2.9414828137827032E-3</c:v>
                </c:pt>
                <c:pt idx="5">
                  <c:v>-1.373374721528986E-3</c:v>
                </c:pt>
                <c:pt idx="6">
                  <c:v>-1.7879943032864665E-3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2-4683-A8D1-86A10B735185}"/>
            </c:ext>
          </c:extLst>
        </c:ser>
        <c:ser>
          <c:idx val="2"/>
          <c:order val="1"/>
          <c:tx>
            <c:strRef>
              <c:f>'G159'!$A$5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'G159'!$B$3:$H$3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'G159'!$B$5:$H$5</c:f>
              <c:numCache>
                <c:formatCode>0.00%</c:formatCode>
                <c:ptCount val="7"/>
                <c:pt idx="0">
                  <c:v>0</c:v>
                </c:pt>
                <c:pt idx="1">
                  <c:v>2.2378556978908115E-4</c:v>
                </c:pt>
                <c:pt idx="2">
                  <c:v>-1.39440393078748E-2</c:v>
                </c:pt>
                <c:pt idx="3">
                  <c:v>-1.07823112495532E-2</c:v>
                </c:pt>
                <c:pt idx="4">
                  <c:v>-8.6812475523887489E-3</c:v>
                </c:pt>
                <c:pt idx="5">
                  <c:v>6.6158398741755775E-4</c:v>
                </c:pt>
                <c:pt idx="6">
                  <c:v>2.8778469186485633E-3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2-4683-A8D1-86A10B735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At val="-0.8"/>
        <c:auto val="1"/>
        <c:lblAlgn val="ctr"/>
        <c:lblOffset val="100"/>
        <c:noMultiLvlLbl val="0"/>
      </c:catAx>
      <c:valAx>
        <c:axId val="516685832"/>
        <c:scaling>
          <c:orientation val="minMax"/>
          <c:max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'G160'!$A$4</c:f>
              <c:strCache>
                <c:ptCount val="1"/>
                <c:pt idx="0">
                  <c:v>GDP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'G160'!$B$3:$H$3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'G160'!$B$4:$H$4</c:f>
              <c:numCache>
                <c:formatCode>0.00%</c:formatCode>
                <c:ptCount val="7"/>
                <c:pt idx="0">
                  <c:v>0</c:v>
                </c:pt>
                <c:pt idx="1">
                  <c:v>4.157319840181195E-5</c:v>
                </c:pt>
                <c:pt idx="2">
                  <c:v>-4.2898476570066846E-3</c:v>
                </c:pt>
                <c:pt idx="3">
                  <c:v>-5.8687375962326316E-3</c:v>
                </c:pt>
                <c:pt idx="4">
                  <c:v>-9.8397278232835728E-3</c:v>
                </c:pt>
                <c:pt idx="5">
                  <c:v>-1.1712059923711604E-2</c:v>
                </c:pt>
                <c:pt idx="6">
                  <c:v>-1.3860985457722963E-2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3-4FFA-8CF8-44E0DFF04401}"/>
            </c:ext>
          </c:extLst>
        </c:ser>
        <c:ser>
          <c:idx val="2"/>
          <c:order val="1"/>
          <c:tx>
            <c:strRef>
              <c:f>'G160'!$A$5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'G160'!$B$3:$H$3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'G160'!$B$5:$H$5</c:f>
              <c:numCache>
                <c:formatCode>0.00%</c:formatCode>
                <c:ptCount val="7"/>
                <c:pt idx="0">
                  <c:v>0</c:v>
                </c:pt>
                <c:pt idx="1">
                  <c:v>2.2300637212246954E-4</c:v>
                </c:pt>
                <c:pt idx="2">
                  <c:v>-1.4092499711057194E-2</c:v>
                </c:pt>
                <c:pt idx="3">
                  <c:v>-1.2337889541941371E-2</c:v>
                </c:pt>
                <c:pt idx="4">
                  <c:v>-1.4104398088161441E-2</c:v>
                </c:pt>
                <c:pt idx="5">
                  <c:v>-7.3287434939778295E-3</c:v>
                </c:pt>
                <c:pt idx="6">
                  <c:v>-6.5272334988348835E-3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3-4FFA-8CF8-44E0DFF04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At val="-0.8"/>
        <c:auto val="1"/>
        <c:lblAlgn val="ctr"/>
        <c:lblOffset val="100"/>
        <c:noMultiLvlLbl val="0"/>
      </c:catAx>
      <c:valAx>
        <c:axId val="516685832"/>
        <c:scaling>
          <c:orientation val="minMax"/>
          <c:min val="-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'G161'!$A$4</c:f>
              <c:strCache>
                <c:ptCount val="1"/>
                <c:pt idx="0">
                  <c:v>GDP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'G161'!$B$3:$H$3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'G161'!$B$4:$H$4</c:f>
              <c:numCache>
                <c:formatCode>0.00%</c:formatCode>
                <c:ptCount val="7"/>
                <c:pt idx="0">
                  <c:v>0</c:v>
                </c:pt>
                <c:pt idx="1">
                  <c:v>4.2858967424619365E-5</c:v>
                </c:pt>
                <c:pt idx="2">
                  <c:v>-3.8427581240213504E-3</c:v>
                </c:pt>
                <c:pt idx="3">
                  <c:v>-5.8379065980618261E-3</c:v>
                </c:pt>
                <c:pt idx="4">
                  <c:v>-8.5033703924987103E-3</c:v>
                </c:pt>
                <c:pt idx="5">
                  <c:v>-1.1476583844151733E-2</c:v>
                </c:pt>
                <c:pt idx="6">
                  <c:v>-1.3634636661827182E-2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3-4E78-B518-9983A839C65A}"/>
            </c:ext>
          </c:extLst>
        </c:ser>
        <c:ser>
          <c:idx val="2"/>
          <c:order val="1"/>
          <c:tx>
            <c:strRef>
              <c:f>'G161'!$A$5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'G161'!$B$3:$H$3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'G161'!$B$5:$H$5</c:f>
              <c:numCache>
                <c:formatCode>0.00%</c:formatCode>
                <c:ptCount val="7"/>
                <c:pt idx="0">
                  <c:v>0</c:v>
                </c:pt>
                <c:pt idx="1">
                  <c:v>2.5962866244322313E-4</c:v>
                </c:pt>
                <c:pt idx="2">
                  <c:v>-1.8578362603850485E-3</c:v>
                </c:pt>
                <c:pt idx="3">
                  <c:v>-3.1543565665868023E-3</c:v>
                </c:pt>
                <c:pt idx="4">
                  <c:v>-5.7813006590099469E-3</c:v>
                </c:pt>
                <c:pt idx="5">
                  <c:v>-7.1523925234044938E-3</c:v>
                </c:pt>
                <c:pt idx="6">
                  <c:v>-6.3545527309338823E-3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3-4E78-B518-9983A839C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At val="-0.8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'G162'!$A$4</c:f>
              <c:strCache>
                <c:ptCount val="1"/>
                <c:pt idx="0">
                  <c:v>GDP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'G162'!$B$3:$H$3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'G162'!$B$4:$H$4</c:f>
              <c:numCache>
                <c:formatCode>0.00%</c:formatCode>
                <c:ptCount val="7"/>
                <c:pt idx="0">
                  <c:v>0</c:v>
                </c:pt>
                <c:pt idx="1">
                  <c:v>4.3030403294341824E-5</c:v>
                </c:pt>
                <c:pt idx="2">
                  <c:v>-3.7971288514974111E-3</c:v>
                </c:pt>
                <c:pt idx="3">
                  <c:v>-4.9525145533729775E-3</c:v>
                </c:pt>
                <c:pt idx="4">
                  <c:v>-1.2185603903843711E-3</c:v>
                </c:pt>
                <c:pt idx="5">
                  <c:v>-1.130518874523978E-3</c:v>
                </c:pt>
                <c:pt idx="6">
                  <c:v>-1.5547376092454046E-3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ser>
          <c:idx val="2"/>
          <c:order val="1"/>
          <c:tx>
            <c:strRef>
              <c:f>'G162'!$A$5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'G162'!$B$3:$H$3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'G162'!$B$5:$H$5</c:f>
              <c:numCache>
                <c:formatCode>0.00%</c:formatCode>
                <c:ptCount val="7"/>
                <c:pt idx="0">
                  <c:v>0</c:v>
                </c:pt>
                <c:pt idx="1">
                  <c:v>2.6040786010983474E-4</c:v>
                </c:pt>
                <c:pt idx="2">
                  <c:v>-1.7106245895659455E-3</c:v>
                </c:pt>
                <c:pt idx="3">
                  <c:v>-3.0573460811174069E-3</c:v>
                </c:pt>
                <c:pt idx="4">
                  <c:v>1.4460805105676044E-3</c:v>
                </c:pt>
                <c:pt idx="5">
                  <c:v>8.4329191335430487E-4</c:v>
                </c:pt>
                <c:pt idx="6">
                  <c:v>3.0557031331954754E-3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At val="-0.8"/>
        <c:auto val="1"/>
        <c:lblAlgn val="ctr"/>
        <c:lblOffset val="100"/>
        <c:noMultiLvlLbl val="0"/>
      </c:catAx>
      <c:valAx>
        <c:axId val="516685832"/>
        <c:scaling>
          <c:orientation val="minMax"/>
          <c:min val="-6.0000000000000019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'G163'!$A$5:$A$12</c:f>
              <c:strCache>
                <c:ptCount val="8"/>
                <c:pt idx="0">
                  <c:v>Chemické produkty</c:v>
                </c:pt>
                <c:pt idx="1">
                  <c:v>Používanie a spracovanie ropy</c:v>
                </c:pt>
                <c:pt idx="2">
                  <c:v>Spracovanie kovov</c:v>
                </c:pt>
                <c:pt idx="3">
                  <c:v>Dopravné zariadenia (bez EV)</c:v>
                </c:pt>
                <c:pt idx="4">
                  <c:v>Zariadenia na vykurovanie a varenie</c:v>
                </c:pt>
                <c:pt idx="5">
                  <c:v>Pokročilé elektrické spotrebiče</c:v>
                </c:pt>
                <c:pt idx="6">
                  <c:v>Výroba elektriny</c:v>
                </c:pt>
                <c:pt idx="7">
                  <c:v>Dopravné zariadenia (iba EV)</c:v>
                </c:pt>
              </c:strCache>
            </c:strRef>
          </c:cat>
          <c:val>
            <c:numRef>
              <c:f>'G163'!$B$5:$B$12</c:f>
              <c:numCache>
                <c:formatCode>0.00%</c:formatCode>
                <c:ptCount val="8"/>
                <c:pt idx="0">
                  <c:v>-0.19889472328616153</c:v>
                </c:pt>
                <c:pt idx="1">
                  <c:v>-0.18986409176489827</c:v>
                </c:pt>
                <c:pt idx="2">
                  <c:v>-6.649779102214759E-2</c:v>
                </c:pt>
                <c:pt idx="3">
                  <c:v>-3.3444092670794623E-3</c:v>
                </c:pt>
                <c:pt idx="4">
                  <c:v>6.750669894612793E-2</c:v>
                </c:pt>
                <c:pt idx="5">
                  <c:v>6.7633791658147757E-2</c:v>
                </c:pt>
                <c:pt idx="6">
                  <c:v>0.18181314686131711</c:v>
                </c:pt>
                <c:pt idx="7" formatCode="General">
                  <c:v>1.60874816604781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8074074074074"/>
          <c:y val="6.7960692741778558E-2"/>
          <c:w val="0.81407851851851853"/>
          <c:h val="0.6057822533566842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'G18'!$A$4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'G18'!$B$4:$H$4</c:f>
              <c:numCache>
                <c:formatCode>#,##0</c:formatCode>
                <c:ptCount val="7"/>
                <c:pt idx="0">
                  <c:v>40269.918733266051</c:v>
                </c:pt>
                <c:pt idx="1">
                  <c:v>40815.600065534418</c:v>
                </c:pt>
                <c:pt idx="2">
                  <c:v>36184.480671173224</c:v>
                </c:pt>
                <c:pt idx="3">
                  <c:v>33897.916282824342</c:v>
                </c:pt>
                <c:pt idx="4">
                  <c:v>31539.058165378672</c:v>
                </c:pt>
                <c:pt idx="5">
                  <c:v>33710.603056170075</c:v>
                </c:pt>
                <c:pt idx="6">
                  <c:v>33169.042055545564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83-43B7-B0DD-2DAE30228A6A}"/>
            </c:ext>
          </c:extLst>
        </c:ser>
        <c:ser>
          <c:idx val="0"/>
          <c:order val="1"/>
          <c:tx>
            <c:strRef>
              <c:f>'G18'!$A$5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'G18'!$B$5:$H$5</c:f>
              <c:numCache>
                <c:formatCode>#,##0</c:formatCode>
                <c:ptCount val="7"/>
                <c:pt idx="0">
                  <c:v>32980.315449009715</c:v>
                </c:pt>
                <c:pt idx="1">
                  <c:v>34760.889964583672</c:v>
                </c:pt>
                <c:pt idx="2">
                  <c:v>33826.047105258564</c:v>
                </c:pt>
                <c:pt idx="3">
                  <c:v>28348.486740998738</c:v>
                </c:pt>
                <c:pt idx="4">
                  <c:v>22442.248142622026</c:v>
                </c:pt>
                <c:pt idx="5">
                  <c:v>18435.972464168728</c:v>
                </c:pt>
                <c:pt idx="6">
                  <c:v>16602.382311174697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3-43B7-B0DD-2DAE30228A6A}"/>
            </c:ext>
          </c:extLst>
        </c:ser>
        <c:ser>
          <c:idx val="2"/>
          <c:order val="2"/>
          <c:tx>
            <c:strRef>
              <c:f>'G18'!$A$6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'G18'!$B$6:$H$6</c:f>
              <c:numCache>
                <c:formatCode>#,##0</c:formatCode>
                <c:ptCount val="7"/>
                <c:pt idx="0">
                  <c:v>30416.567019999999</c:v>
                </c:pt>
                <c:pt idx="1">
                  <c:v>32395.921558780567</c:v>
                </c:pt>
                <c:pt idx="2">
                  <c:v>26992.862867528282</c:v>
                </c:pt>
                <c:pt idx="3">
                  <c:v>21015.946876796006</c:v>
                </c:pt>
                <c:pt idx="4">
                  <c:v>16415.440069600074</c:v>
                </c:pt>
                <c:pt idx="5">
                  <c:v>15145.486928681388</c:v>
                </c:pt>
                <c:pt idx="6">
                  <c:v>13354.530817109742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83-43B7-B0DD-2DAE30228A6A}"/>
            </c:ext>
          </c:extLst>
        </c:ser>
        <c:ser>
          <c:idx val="3"/>
          <c:order val="3"/>
          <c:tx>
            <c:strRef>
              <c:f>'G18'!$A$7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'G18'!$B$7:$H$7</c:f>
              <c:numCache>
                <c:formatCode>#,##0</c:formatCode>
                <c:ptCount val="7"/>
                <c:pt idx="0">
                  <c:v>14095.408810000003</c:v>
                </c:pt>
                <c:pt idx="1">
                  <c:v>14516.284946847376</c:v>
                </c:pt>
                <c:pt idx="2">
                  <c:v>13702.627935081024</c:v>
                </c:pt>
                <c:pt idx="3">
                  <c:v>13172.489312955686</c:v>
                </c:pt>
                <c:pt idx="4">
                  <c:v>12581.373619450636</c:v>
                </c:pt>
                <c:pt idx="5">
                  <c:v>11810.302016510766</c:v>
                </c:pt>
                <c:pt idx="6">
                  <c:v>11170.009609326336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83-43B7-B0DD-2DAE30228A6A}"/>
            </c:ext>
          </c:extLst>
        </c:ser>
        <c:ser>
          <c:idx val="4"/>
          <c:order val="4"/>
          <c:tx>
            <c:strRef>
              <c:f>'G18'!$A$8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'G18'!$B$8:$H$8</c:f>
              <c:numCache>
                <c:formatCode>#,##0</c:formatCode>
                <c:ptCount val="7"/>
                <c:pt idx="0">
                  <c:v>1504.4567999999999</c:v>
                </c:pt>
                <c:pt idx="1">
                  <c:v>1523.9029368325753</c:v>
                </c:pt>
                <c:pt idx="2">
                  <c:v>1394.4820653288323</c:v>
                </c:pt>
                <c:pt idx="3">
                  <c:v>1401.6889072919153</c:v>
                </c:pt>
                <c:pt idx="4">
                  <c:v>1317.4965276206181</c:v>
                </c:pt>
                <c:pt idx="5">
                  <c:v>1269.504887917959</c:v>
                </c:pt>
                <c:pt idx="6">
                  <c:v>1159.3010461152312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83-43B7-B0DD-2DAE30228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97840046701694"/>
          <c:w val="1"/>
          <c:h val="0.183952130764740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07686208061504"/>
          <c:y val="5.0925925925925923E-2"/>
          <c:w val="0.86435597593486946"/>
          <c:h val="0.61433158201984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'G164'!$A$4</c:f>
              <c:strCache>
                <c:ptCount val="1"/>
                <c:pt idx="0">
                  <c:v>Palivové náklady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'G164'!$B$3:$E$3</c:f>
              <c:strCache>
                <c:ptCount val="4"/>
                <c:pt idx="0">
                  <c:v>Priemysel</c:v>
                </c:pt>
                <c:pt idx="1">
                  <c:v>Domácnosti</c:v>
                </c:pt>
                <c:pt idx="2">
                  <c:v>Služby</c:v>
                </c:pt>
                <c:pt idx="3">
                  <c:v>Doprava</c:v>
                </c:pt>
              </c:strCache>
            </c:strRef>
          </c:cat>
          <c:val>
            <c:numRef>
              <c:f>'G164'!$B$4:$E$4</c:f>
              <c:numCache>
                <c:formatCode>0</c:formatCode>
                <c:ptCount val="4"/>
                <c:pt idx="0">
                  <c:v>-139.93740153698275</c:v>
                </c:pt>
                <c:pt idx="1">
                  <c:v>522.73910156402098</c:v>
                </c:pt>
                <c:pt idx="2">
                  <c:v>216.84204003352477</c:v>
                </c:pt>
                <c:pt idx="3">
                  <c:v>645.66797067527182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D-4CBC-A884-AF68FB02D898}"/>
            </c:ext>
          </c:extLst>
        </c:ser>
        <c:ser>
          <c:idx val="1"/>
          <c:order val="1"/>
          <c:tx>
            <c:strRef>
              <c:f>'G164'!$A$5</c:f>
              <c:strCache>
                <c:ptCount val="1"/>
                <c:pt idx="0">
                  <c:v>Náklady na emisné kvóty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'G164'!$B$3:$E$3</c:f>
              <c:strCache>
                <c:ptCount val="4"/>
                <c:pt idx="0">
                  <c:v>Priemysel</c:v>
                </c:pt>
                <c:pt idx="1">
                  <c:v>Domácnosti</c:v>
                </c:pt>
                <c:pt idx="2">
                  <c:v>Služby</c:v>
                </c:pt>
                <c:pt idx="3">
                  <c:v>Doprava</c:v>
                </c:pt>
              </c:strCache>
            </c:strRef>
          </c:cat>
          <c:val>
            <c:numRef>
              <c:f>'G164'!$B$5:$E$5</c:f>
              <c:numCache>
                <c:formatCode>0</c:formatCode>
                <c:ptCount val="4"/>
                <c:pt idx="0">
                  <c:v>598.50611642290016</c:v>
                </c:pt>
                <c:pt idx="1">
                  <c:v>32.108405501276501</c:v>
                </c:pt>
                <c:pt idx="2">
                  <c:v>20.788518319315529</c:v>
                </c:pt>
                <c:pt idx="3">
                  <c:v>130.07640724994289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D-4CBC-A884-AF68FB02D898}"/>
            </c:ext>
          </c:extLst>
        </c:ser>
        <c:ser>
          <c:idx val="2"/>
          <c:order val="2"/>
          <c:tx>
            <c:strRef>
              <c:f>'G164'!$A$6</c:f>
              <c:strCache>
                <c:ptCount val="1"/>
                <c:pt idx="0">
                  <c:v>Ostatné prevádzkové náklady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strRef>
              <c:f>'G164'!$B$3:$E$3</c:f>
              <c:strCache>
                <c:ptCount val="4"/>
                <c:pt idx="0">
                  <c:v>Priemysel</c:v>
                </c:pt>
                <c:pt idx="1">
                  <c:v>Domácnosti</c:v>
                </c:pt>
                <c:pt idx="2">
                  <c:v>Služby</c:v>
                </c:pt>
                <c:pt idx="3">
                  <c:v>Doprava</c:v>
                </c:pt>
              </c:strCache>
            </c:strRef>
          </c:cat>
          <c:val>
            <c:numRef>
              <c:f>'G164'!$B$6:$E$6</c:f>
              <c:numCache>
                <c:formatCode>0</c:formatCode>
                <c:ptCount val="4"/>
                <c:pt idx="0">
                  <c:v>118.03082774477018</c:v>
                </c:pt>
                <c:pt idx="1">
                  <c:v>7.1272742231354878</c:v>
                </c:pt>
                <c:pt idx="2">
                  <c:v>38.030200801122533</c:v>
                </c:pt>
                <c:pt idx="3">
                  <c:v>-61.145857695535447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7D-4CBC-A884-AF68FB02D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lineChart>
        <c:grouping val="standard"/>
        <c:varyColors val="0"/>
        <c:ser>
          <c:idx val="3"/>
          <c:order val="3"/>
          <c:tx>
            <c:strRef>
              <c:f>'G164'!$A$7</c:f>
              <c:strCache>
                <c:ptCount val="1"/>
                <c:pt idx="0">
                  <c:v>Celkové ročné úspory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strRef>
              <c:f>'G164'!$B$3:$E$3</c:f>
              <c:strCache>
                <c:ptCount val="4"/>
                <c:pt idx="0">
                  <c:v>Priemysel</c:v>
                </c:pt>
                <c:pt idx="1">
                  <c:v>Domácnosti</c:v>
                </c:pt>
                <c:pt idx="2">
                  <c:v>Služby</c:v>
                </c:pt>
                <c:pt idx="3">
                  <c:v>Doprava</c:v>
                </c:pt>
              </c:strCache>
            </c:strRef>
          </c:cat>
          <c:val>
            <c:numRef>
              <c:f>'G164'!$B$7:$E$7</c:f>
              <c:numCache>
                <c:formatCode>0</c:formatCode>
                <c:ptCount val="4"/>
                <c:pt idx="0">
                  <c:v>576.59954263068755</c:v>
                </c:pt>
                <c:pt idx="1">
                  <c:v>561.97478128843295</c:v>
                </c:pt>
                <c:pt idx="2">
                  <c:v>275.66075915396283</c:v>
                </c:pt>
                <c:pt idx="3">
                  <c:v>714.59852022967925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7D-4CBC-A884-AF68FB02D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8176"/>
        <c:axId val="583932112"/>
      </c:line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8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64662385678151"/>
          <c:w val="1"/>
          <c:h val="0.23135337614321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454673721340385E-2"/>
          <c:y val="6.7960692741778558E-2"/>
          <c:w val="0.91290687830687833"/>
          <c:h val="0.68214438606732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'G165'!$A$4</c:f>
              <c:strCache>
                <c:ptCount val="1"/>
                <c:pt idx="0">
                  <c:v>WAM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'G165'!$B$3:$E$3</c:f>
              <c:strCache>
                <c:ptCount val="4"/>
                <c:pt idx="0">
                  <c:v>Priemysel</c:v>
                </c:pt>
                <c:pt idx="1">
                  <c:v>Domácnosti</c:v>
                </c:pt>
                <c:pt idx="2">
                  <c:v>Služby</c:v>
                </c:pt>
                <c:pt idx="3">
                  <c:v>Doprava</c:v>
                </c:pt>
              </c:strCache>
            </c:strRef>
          </c:cat>
          <c:val>
            <c:numRef>
              <c:f>'G165'!$B$4:$E$4</c:f>
              <c:numCache>
                <c:formatCode>0</c:formatCode>
                <c:ptCount val="4"/>
                <c:pt idx="0">
                  <c:v>8796.2353944086062</c:v>
                </c:pt>
                <c:pt idx="1">
                  <c:v>18434.531199461955</c:v>
                </c:pt>
                <c:pt idx="2">
                  <c:v>17280.71099613249</c:v>
                </c:pt>
                <c:pt idx="3">
                  <c:v>35253.050665154755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6-439A-9762-EE8B8F181A68}"/>
            </c:ext>
          </c:extLst>
        </c:ser>
        <c:ser>
          <c:idx val="1"/>
          <c:order val="1"/>
          <c:tx>
            <c:strRef>
              <c:f>'G165'!$A$5</c:f>
              <c:strCache>
                <c:ptCount val="1"/>
                <c:pt idx="0">
                  <c:v>WEM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'G165'!$B$3:$E$3</c:f>
              <c:strCache>
                <c:ptCount val="4"/>
                <c:pt idx="0">
                  <c:v>Priemysel</c:v>
                </c:pt>
                <c:pt idx="1">
                  <c:v>Domácnosti</c:v>
                </c:pt>
                <c:pt idx="2">
                  <c:v>Služby</c:v>
                </c:pt>
                <c:pt idx="3">
                  <c:v>Doprava</c:v>
                </c:pt>
              </c:strCache>
            </c:strRef>
          </c:cat>
          <c:val>
            <c:numRef>
              <c:f>'G165'!$B$5:$E$5</c:f>
              <c:numCache>
                <c:formatCode>0</c:formatCode>
                <c:ptCount val="4"/>
                <c:pt idx="0">
                  <c:v>6903.8345165088213</c:v>
                </c:pt>
                <c:pt idx="1">
                  <c:v>12625.773299596161</c:v>
                </c:pt>
                <c:pt idx="2">
                  <c:v>16351.849779987117</c:v>
                </c:pt>
                <c:pt idx="3">
                  <c:v>30482.003492246287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86-439A-9762-EE8B8F181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4596368"/>
        <c:axId val="1894600528"/>
      </c:barChart>
      <c:catAx>
        <c:axId val="189459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894600528"/>
        <c:crosses val="autoZero"/>
        <c:auto val="1"/>
        <c:lblAlgn val="ctr"/>
        <c:lblOffset val="100"/>
        <c:noMultiLvlLbl val="0"/>
      </c:catAx>
      <c:valAx>
        <c:axId val="18946005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89459636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162962962962963"/>
          <c:y val="0.8901449698384899"/>
          <c:w val="0.44966666666666666"/>
          <c:h val="0.109855030161510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231408573928259E-2"/>
          <c:y val="5.9379217273954114E-2"/>
          <c:w val="0.88621303587051614"/>
          <c:h val="0.58547042226114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'G166'!$A$4</c:f>
              <c:strCache>
                <c:ptCount val="1"/>
                <c:pt idx="0">
                  <c:v>Palivové náklady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'G166'!$B$3:$F$3</c:f>
              <c:numCache>
                <c:formatCode>0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'G166'!$B$4:$F$4</c:f>
              <c:numCache>
                <c:formatCode>0</c:formatCode>
                <c:ptCount val="5"/>
                <c:pt idx="0">
                  <c:v>1245.3117107358348</c:v>
                </c:pt>
                <c:pt idx="1">
                  <c:v>2923.7414158069487</c:v>
                </c:pt>
                <c:pt idx="2">
                  <c:v>3977.7641911616183</c:v>
                </c:pt>
                <c:pt idx="3">
                  <c:v>4613.4574470960915</c:v>
                </c:pt>
                <c:pt idx="4">
                  <c:v>5389.0145171420099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2-472B-856D-E4B98505A7DB}"/>
            </c:ext>
          </c:extLst>
        </c:ser>
        <c:ser>
          <c:idx val="1"/>
          <c:order val="1"/>
          <c:tx>
            <c:strRef>
              <c:f>'G166'!$A$5</c:f>
              <c:strCache>
                <c:ptCount val="1"/>
                <c:pt idx="0">
                  <c:v>Náklady na emisné kvóty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'G166'!$B$3:$F$3</c:f>
              <c:numCache>
                <c:formatCode>0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'G166'!$B$5:$F$5</c:f>
              <c:numCache>
                <c:formatCode>0</c:formatCode>
                <c:ptCount val="5"/>
                <c:pt idx="0">
                  <c:v>781.47944749343515</c:v>
                </c:pt>
                <c:pt idx="1">
                  <c:v>1463.9480952790905</c:v>
                </c:pt>
                <c:pt idx="2">
                  <c:v>2222.4383255949338</c:v>
                </c:pt>
                <c:pt idx="3">
                  <c:v>3291.215284695093</c:v>
                </c:pt>
                <c:pt idx="4">
                  <c:v>3946.7148714115074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2-472B-856D-E4B98505A7DB}"/>
            </c:ext>
          </c:extLst>
        </c:ser>
        <c:ser>
          <c:idx val="2"/>
          <c:order val="2"/>
          <c:tx>
            <c:strRef>
              <c:f>'G166'!$A$6</c:f>
              <c:strCache>
                <c:ptCount val="1"/>
                <c:pt idx="0">
                  <c:v>Ostatné prevádzkové náklady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'G166'!$B$3:$F$3</c:f>
              <c:numCache>
                <c:formatCode>0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'G166'!$B$6:$F$6</c:f>
              <c:numCache>
                <c:formatCode>0</c:formatCode>
                <c:ptCount val="5"/>
                <c:pt idx="0">
                  <c:v>102.04244507349276</c:v>
                </c:pt>
                <c:pt idx="1">
                  <c:v>156.72699577223642</c:v>
                </c:pt>
                <c:pt idx="2">
                  <c:v>599.4103751016911</c:v>
                </c:pt>
                <c:pt idx="3">
                  <c:v>820.29327014817954</c:v>
                </c:pt>
                <c:pt idx="4">
                  <c:v>797.62469896553057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32-472B-856D-E4B98505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928176"/>
        <c:axId val="583932112"/>
      </c:barChart>
      <c:lineChart>
        <c:grouping val="standard"/>
        <c:varyColors val="0"/>
        <c:ser>
          <c:idx val="3"/>
          <c:order val="3"/>
          <c:tx>
            <c:strRef>
              <c:f>'G166'!$A$7</c:f>
              <c:strCache>
                <c:ptCount val="1"/>
                <c:pt idx="0">
                  <c:v>Celkové ročné úspory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multiLvlStrRef>
              <c:f>SAVE_ALL!#REF!</c:f>
            </c:multiLvlStrRef>
          </c:cat>
          <c:val>
            <c:numRef>
              <c:f>'G166'!$B$7:$F$7</c:f>
              <c:numCache>
                <c:formatCode>0</c:formatCode>
                <c:ptCount val="5"/>
                <c:pt idx="0">
                  <c:v>2128.8336033027626</c:v>
                </c:pt>
                <c:pt idx="1">
                  <c:v>4544.4165068582752</c:v>
                </c:pt>
                <c:pt idx="2">
                  <c:v>6799.6128918582435</c:v>
                </c:pt>
                <c:pt idx="3">
                  <c:v>8724.9660019393632</c:v>
                </c:pt>
                <c:pt idx="4">
                  <c:v>10133.354087519048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32-472B-856D-E4B98505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8176"/>
        <c:axId val="583932112"/>
      </c:lineChart>
      <c:catAx>
        <c:axId val="5839281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majorUnit val="3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952228059933835"/>
          <c:w val="1"/>
          <c:h val="0.240477719400661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61913788457427"/>
          <c:y val="5.0925925925925923E-2"/>
          <c:w val="0.69640267982419457"/>
          <c:h val="0.58196584938704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'G167'!$A$5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'G167'!$B$3:$F$3</c:f>
              <c:strCache>
                <c:ptCount val="5"/>
                <c:pt idx="0">
                  <c:v>2020-2030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'G167'!$B$5:$F$5</c:f>
              <c:numCache>
                <c:formatCode>0</c:formatCode>
                <c:ptCount val="5"/>
                <c:pt idx="0">
                  <c:v>6770.0949168618272</c:v>
                </c:pt>
                <c:pt idx="1">
                  <c:v>8662.4843217599009</c:v>
                </c:pt>
                <c:pt idx="2">
                  <c:v>3864.3603689696047</c:v>
                </c:pt>
                <c:pt idx="3">
                  <c:v>6053.312208689923</c:v>
                </c:pt>
                <c:pt idx="4">
                  <c:v>2480.0471197151119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4-46A1-8139-8A862044D4C8}"/>
            </c:ext>
          </c:extLst>
        </c:ser>
        <c:ser>
          <c:idx val="1"/>
          <c:order val="1"/>
          <c:tx>
            <c:strRef>
              <c:f>'G167'!$A$6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'G167'!$B$3:$F$3</c:f>
              <c:strCache>
                <c:ptCount val="5"/>
                <c:pt idx="0">
                  <c:v>2020-2030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'G167'!$B$6:$F$6</c:f>
              <c:numCache>
                <c:formatCode>0</c:formatCode>
                <c:ptCount val="5"/>
                <c:pt idx="0">
                  <c:v>5808.7578998657918</c:v>
                </c:pt>
                <c:pt idx="1">
                  <c:v>1182.344854349767</c:v>
                </c:pt>
                <c:pt idx="2">
                  <c:v>1331.0735350977775</c:v>
                </c:pt>
                <c:pt idx="3">
                  <c:v>1345.6702335537639</c:v>
                </c:pt>
                <c:pt idx="4">
                  <c:v>2714.9747366693337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4-46A1-8139-8A862044D4C8}"/>
            </c:ext>
          </c:extLst>
        </c:ser>
        <c:ser>
          <c:idx val="2"/>
          <c:order val="2"/>
          <c:tx>
            <c:strRef>
              <c:f>'G167'!$A$7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strRef>
              <c:f>'G167'!$B$3:$F$3</c:f>
              <c:strCache>
                <c:ptCount val="5"/>
                <c:pt idx="0">
                  <c:v>2020-2030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'G167'!$B$7:$F$7</c:f>
              <c:numCache>
                <c:formatCode>0</c:formatCode>
                <c:ptCount val="5"/>
                <c:pt idx="0">
                  <c:v>1892.400877899785</c:v>
                </c:pt>
                <c:pt idx="1">
                  <c:v>1422.9757715319502</c:v>
                </c:pt>
                <c:pt idx="2">
                  <c:v>3929.5907210134137</c:v>
                </c:pt>
                <c:pt idx="3">
                  <c:v>8796.1630467664036</c:v>
                </c:pt>
                <c:pt idx="4">
                  <c:v>1510.0187462128988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4-46A1-8139-8A862044D4C8}"/>
            </c:ext>
          </c:extLst>
        </c:ser>
        <c:ser>
          <c:idx val="3"/>
          <c:order val="3"/>
          <c:tx>
            <c:strRef>
              <c:f>'G167'!$A$8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strRef>
              <c:f>'G167'!$B$3:$F$3</c:f>
              <c:strCache>
                <c:ptCount val="5"/>
                <c:pt idx="0">
                  <c:v>2020-2030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'G167'!$B$8:$F$8</c:f>
              <c:numCache>
                <c:formatCode>0</c:formatCode>
                <c:ptCount val="5"/>
                <c:pt idx="0">
                  <c:v>928.86121614537296</c:v>
                </c:pt>
                <c:pt idx="1">
                  <c:v>771.75761177428467</c:v>
                </c:pt>
                <c:pt idx="2">
                  <c:v>1504.2472385697729</c:v>
                </c:pt>
                <c:pt idx="3">
                  <c:v>2510.8363393849013</c:v>
                </c:pt>
                <c:pt idx="4">
                  <c:v>620.03873297743485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4-46A1-8139-8A862044D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928176"/>
        <c:axId val="583932112"/>
      </c:barChart>
      <c:lineChart>
        <c:grouping val="standard"/>
        <c:varyColors val="0"/>
        <c:ser>
          <c:idx val="4"/>
          <c:order val="4"/>
          <c:tx>
            <c:strRef>
              <c:f>'G167'!$A$10</c:f>
              <c:strCache>
                <c:ptCount val="1"/>
                <c:pt idx="0">
                  <c:v>Dodatočné investície (v % HDP ročne)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none"/>
          </c:marker>
          <c:cat>
            <c:strRef>
              <c:f>'G167'!$B$3:$F$3</c:f>
              <c:strCache>
                <c:ptCount val="5"/>
                <c:pt idx="0">
                  <c:v>2020-2030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'G167'!$B$10:$F$10</c:f>
              <c:numCache>
                <c:formatCode>0.00</c:formatCode>
                <c:ptCount val="5"/>
                <c:pt idx="0">
                  <c:v>1.0219500938820871</c:v>
                </c:pt>
                <c:pt idx="1">
                  <c:v>1.4725081584427995</c:v>
                </c:pt>
                <c:pt idx="2">
                  <c:v>1.2178731170740407</c:v>
                </c:pt>
                <c:pt idx="3">
                  <c:v>2.0242377469373314</c:v>
                </c:pt>
                <c:pt idx="4">
                  <c:v>0.75378930569442903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24-46A1-8139-8A862044D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829744"/>
        <c:axId val="1050834336"/>
      </c:line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r>
                  <a:rPr lang="sk-SK"/>
                  <a:t>v mld. eur 2023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hivo" pitchFamily="2" charset="-18"/>
                  <a:ea typeface="+mn-ea"/>
                  <a:cs typeface="Chivo" pitchFamily="2" charset="-18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majorUnit val="2000"/>
        <c:dispUnits>
          <c:builtInUnit val="thousands"/>
        </c:dispUnits>
      </c:valAx>
      <c:valAx>
        <c:axId val="10508343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r>
                  <a:rPr lang="sk-SK"/>
                  <a:t>v % HDP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2548118826601267"/>
              <c:y val="0.23213660245183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hivo" pitchFamily="2" charset="-18"/>
                  <a:ea typeface="+mn-ea"/>
                  <a:cs typeface="Chivo" pitchFamily="2" charset="-18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050829744"/>
        <c:crosses val="max"/>
        <c:crossBetween val="between"/>
        <c:majorUnit val="0.5"/>
      </c:valAx>
      <c:catAx>
        <c:axId val="105082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508343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555555555555414E-3"/>
          <c:y val="0.74196438995913605"/>
          <c:w val="0.99794444444444441"/>
          <c:h val="0.25803561004086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231408573928259E-2"/>
          <c:y val="5.9379217273954114E-2"/>
          <c:w val="0.88621303587051614"/>
          <c:h val="0.62239512743833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'G168'!$A$4</c:f>
              <c:strCache>
                <c:ptCount val="1"/>
                <c:pt idx="0">
                  <c:v>Palivové náklady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'G168'!$B$3:$F$3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'G168'!$B$4:$F$4</c:f>
              <c:numCache>
                <c:formatCode>0</c:formatCode>
                <c:ptCount val="5"/>
                <c:pt idx="0">
                  <c:v>-139.93740153698275</c:v>
                </c:pt>
                <c:pt idx="1">
                  <c:v>123.95159490816752</c:v>
                </c:pt>
                <c:pt idx="2">
                  <c:v>-107.69161096262839</c:v>
                </c:pt>
                <c:pt idx="3">
                  <c:v>-528.78720076099239</c:v>
                </c:pt>
                <c:pt idx="4">
                  <c:v>-562.64526071930754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3-4607-9FF4-F82966097B5B}"/>
            </c:ext>
          </c:extLst>
        </c:ser>
        <c:ser>
          <c:idx val="1"/>
          <c:order val="1"/>
          <c:tx>
            <c:strRef>
              <c:f>'G168'!$A$5</c:f>
              <c:strCache>
                <c:ptCount val="1"/>
                <c:pt idx="0">
                  <c:v>Náklady na emisné kvóty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'G168'!$B$3:$F$3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'G168'!$B$5:$F$5</c:f>
              <c:numCache>
                <c:formatCode>0</c:formatCode>
                <c:ptCount val="5"/>
                <c:pt idx="0">
                  <c:v>598.50611642290016</c:v>
                </c:pt>
                <c:pt idx="1">
                  <c:v>934.94691444575631</c:v>
                </c:pt>
                <c:pt idx="2">
                  <c:v>1131.6690541031851</c:v>
                </c:pt>
                <c:pt idx="3">
                  <c:v>1703.6213727584884</c:v>
                </c:pt>
                <c:pt idx="4">
                  <c:v>2041.0386505673659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3-4607-9FF4-F82966097B5B}"/>
            </c:ext>
          </c:extLst>
        </c:ser>
        <c:ser>
          <c:idx val="2"/>
          <c:order val="2"/>
          <c:tx>
            <c:strRef>
              <c:f>'G168'!$A$6</c:f>
              <c:strCache>
                <c:ptCount val="1"/>
                <c:pt idx="0">
                  <c:v>Ostatné prevádzkové náklady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'G168'!$B$3:$F$3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'G168'!$B$6:$F$6</c:f>
              <c:numCache>
                <c:formatCode>0</c:formatCode>
                <c:ptCount val="5"/>
                <c:pt idx="0">
                  <c:v>118.03082774477018</c:v>
                </c:pt>
                <c:pt idx="1">
                  <c:v>106.57159430371219</c:v>
                </c:pt>
                <c:pt idx="2">
                  <c:v>95.967997240152968</c:v>
                </c:pt>
                <c:pt idx="3">
                  <c:v>120.52995431088411</c:v>
                </c:pt>
                <c:pt idx="4">
                  <c:v>107.2500037874013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53-4607-9FF4-F82966097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928176"/>
        <c:axId val="583932112"/>
      </c:barChart>
      <c:lineChart>
        <c:grouping val="standard"/>
        <c:varyColors val="0"/>
        <c:ser>
          <c:idx val="3"/>
          <c:order val="3"/>
          <c:tx>
            <c:strRef>
              <c:f>'G168'!$A$7</c:f>
              <c:strCache>
                <c:ptCount val="1"/>
                <c:pt idx="0">
                  <c:v>Celkové ročné úspory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val>
            <c:numRef>
              <c:f>'G168'!$B$7:$F$7</c:f>
              <c:numCache>
                <c:formatCode>0</c:formatCode>
                <c:ptCount val="5"/>
                <c:pt idx="0">
                  <c:v>576.59954263068755</c:v>
                </c:pt>
                <c:pt idx="1">
                  <c:v>1165.4701036576362</c:v>
                </c:pt>
                <c:pt idx="2">
                  <c:v>1119.9454403807097</c:v>
                </c:pt>
                <c:pt idx="3">
                  <c:v>1295.36412630838</c:v>
                </c:pt>
                <c:pt idx="4">
                  <c:v>1585.6433936354599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53-4607-9FF4-F82966097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8176"/>
        <c:axId val="583932112"/>
      </c:line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2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majorUnit val="6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952228059933835"/>
          <c:w val="1"/>
          <c:h val="0.240477719400661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'G169'!$A$4</c:f>
              <c:strCache>
                <c:ptCount val="1"/>
                <c:pt idx="0">
                  <c:v>WAM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'G169'!$B$3:$F$3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'G169'!$B$4:$F$4</c:f>
              <c:numCache>
                <c:formatCode>#,##0_);\(#,##0\)</c:formatCode>
                <c:ptCount val="5"/>
                <c:pt idx="0">
                  <c:v>8796.2353944086062</c:v>
                </c:pt>
                <c:pt idx="1">
                  <c:v>4890.363918217995</c:v>
                </c:pt>
                <c:pt idx="2">
                  <c:v>8173.9720498190081</c:v>
                </c:pt>
                <c:pt idx="3">
                  <c:v>12149.810475909302</c:v>
                </c:pt>
                <c:pt idx="4">
                  <c:v>5204.003624201986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5-4029-AFF2-870D56DDD5E5}"/>
            </c:ext>
          </c:extLst>
        </c:ser>
        <c:ser>
          <c:idx val="1"/>
          <c:order val="1"/>
          <c:tx>
            <c:strRef>
              <c:f>'G169'!$A$5</c:f>
              <c:strCache>
                <c:ptCount val="1"/>
                <c:pt idx="0">
                  <c:v>WEM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'G169'!$B$3:$F$3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'G169'!$B$5:$F$5</c:f>
              <c:numCache>
                <c:formatCode>#,##0_);\(#,##0\)</c:formatCode>
                <c:ptCount val="5"/>
                <c:pt idx="0">
                  <c:v>6903.8345165088213</c:v>
                </c:pt>
                <c:pt idx="1">
                  <c:v>3469.2400845765519</c:v>
                </c:pt>
                <c:pt idx="2">
                  <c:v>4428.8768427669975</c:v>
                </c:pt>
                <c:pt idx="3">
                  <c:v>3934.6576089606392</c:v>
                </c:pt>
                <c:pt idx="4">
                  <c:v>4535.9784502387802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5-4029-AFF2-870D56DDD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4596368"/>
        <c:axId val="1894600528"/>
      </c:barChart>
      <c:catAx>
        <c:axId val="189459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894600528"/>
        <c:crosses val="autoZero"/>
        <c:auto val="1"/>
        <c:lblAlgn val="ctr"/>
        <c:lblOffset val="100"/>
        <c:noMultiLvlLbl val="0"/>
      </c:catAx>
      <c:valAx>
        <c:axId val="18946005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89459636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'G170'!$A$5</c:f>
              <c:strCache>
                <c:ptCount val="1"/>
                <c:pt idx="0">
                  <c:v>Výroba syntetického metánu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'G170'!$B$4:$F$4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'G170'!$B$5:$F$5</c:f>
              <c:numCache>
                <c:formatCode>General</c:formatCode>
                <c:ptCount val="5"/>
                <c:pt idx="1">
                  <c:v>28.209178088221186</c:v>
                </c:pt>
                <c:pt idx="2">
                  <c:v>267.05833404598229</c:v>
                </c:pt>
                <c:pt idx="3">
                  <c:v>175.53204213566264</c:v>
                </c:pt>
                <c:pt idx="4">
                  <c:v>436.10843743875051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1"/>
          <c:tx>
            <c:strRef>
              <c:f>'G170'!$A$6</c:f>
              <c:strCache>
                <c:ptCount val="1"/>
                <c:pt idx="0">
                  <c:v>Výroba syntetického kerozínu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'G170'!$B$4:$F$4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'G170'!$B$6:$F$6</c:f>
              <c:numCache>
                <c:formatCode>#,##0</c:formatCode>
                <c:ptCount val="5"/>
                <c:pt idx="0">
                  <c:v>1.851937890507199</c:v>
                </c:pt>
                <c:pt idx="1">
                  <c:v>5.3765615856735387</c:v>
                </c:pt>
                <c:pt idx="2">
                  <c:v>8.2099011976975174</c:v>
                </c:pt>
                <c:pt idx="3">
                  <c:v>6.4222559777653974</c:v>
                </c:pt>
                <c:pt idx="4">
                  <c:v>14.698671389010627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'G171'!$B$4</c:f>
              <c:strCache>
                <c:ptCount val="1"/>
                <c:pt idx="0">
                  <c:v>Výroba syntetického metánu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'G171'!$C$3:$G$3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'G171'!$C$4:$G$4</c:f>
              <c:numCache>
                <c:formatCode>General</c:formatCode>
                <c:ptCount val="5"/>
                <c:pt idx="1">
                  <c:v>7.5100281611528681</c:v>
                </c:pt>
                <c:pt idx="2">
                  <c:v>92.899843575428193</c:v>
                </c:pt>
                <c:pt idx="3">
                  <c:v>198.64645556727322</c:v>
                </c:pt>
                <c:pt idx="4">
                  <c:v>307.14914712601757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'G171'!$B$5</c:f>
              <c:strCache>
                <c:ptCount val="1"/>
                <c:pt idx="0">
                  <c:v>Výroba syntetického kerozínu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'G171'!$C$3:$G$3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'G171'!$C$5:$G$5</c:f>
              <c:numCache>
                <c:formatCode>General</c:formatCode>
                <c:ptCount val="5"/>
                <c:pt idx="0">
                  <c:v>0.65787067290036061</c:v>
                </c:pt>
                <c:pt idx="1">
                  <c:v>2.0291428607066617</c:v>
                </c:pt>
                <c:pt idx="2">
                  <c:v>3.8904199133428161</c:v>
                </c:pt>
                <c:pt idx="3">
                  <c:v>5.1889184520740255</c:v>
                </c:pt>
                <c:pt idx="4">
                  <c:v>12.45384393773554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'G172'!$A$4</c:f>
              <c:strCache>
                <c:ptCount val="1"/>
                <c:pt idx="0">
                  <c:v>Záchyt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'G172'!$B$3:$D$3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'G172'!$B$4:$D$4</c:f>
              <c:numCache>
                <c:formatCode>General</c:formatCode>
                <c:ptCount val="3"/>
                <c:pt idx="0">
                  <c:v>53.49184505770922</c:v>
                </c:pt>
                <c:pt idx="1">
                  <c:v>111.09650480180365</c:v>
                </c:pt>
                <c:pt idx="2">
                  <c:v>332.47043522012331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'G172'!$A$5</c:f>
              <c:strCache>
                <c:ptCount val="1"/>
                <c:pt idx="0">
                  <c:v>Preprava (100 km)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'G172'!$B$3:$D$3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'G172'!$B$5:$D$5</c:f>
              <c:numCache>
                <c:formatCode>General</c:formatCode>
                <c:ptCount val="3"/>
                <c:pt idx="0">
                  <c:v>2.2130458724579407</c:v>
                </c:pt>
                <c:pt idx="1">
                  <c:v>4.4127121940867076</c:v>
                </c:pt>
                <c:pt idx="2">
                  <c:v>13.973384766925772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'G172'!$A$6</c:f>
              <c:strCache>
                <c:ptCount val="1"/>
                <c:pt idx="0">
                  <c:v>Uskladnenie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'G172'!$B$3:$D$3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'G172'!$B$6:$D$6</c:f>
              <c:numCache>
                <c:formatCode>General</c:formatCode>
                <c:ptCount val="3"/>
                <c:pt idx="0">
                  <c:v>5.5772300532148451</c:v>
                </c:pt>
                <c:pt idx="1">
                  <c:v>11.367177571891245</c:v>
                </c:pt>
                <c:pt idx="2">
                  <c:v>40.700324238991122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'G173'!$A$4</c:f>
              <c:strCache>
                <c:ptCount val="1"/>
                <c:pt idx="0">
                  <c:v>Záchyt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'G173'!$B$3:$D$3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'G173'!$B$4:$D$4</c:f>
              <c:numCache>
                <c:formatCode>0.0</c:formatCode>
                <c:ptCount val="3"/>
                <c:pt idx="0">
                  <c:v>53.49184505770922</c:v>
                </c:pt>
                <c:pt idx="1">
                  <c:v>111.09650480180365</c:v>
                </c:pt>
                <c:pt idx="2">
                  <c:v>332.47043522012331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11E-BBAE-E49F1CD9C7B5}"/>
            </c:ext>
          </c:extLst>
        </c:ser>
        <c:ser>
          <c:idx val="1"/>
          <c:order val="1"/>
          <c:tx>
            <c:strRef>
              <c:f>'G173'!$A$5</c:f>
              <c:strCache>
                <c:ptCount val="1"/>
                <c:pt idx="0">
                  <c:v>Preprava (1000 km)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'G173'!$B$3:$D$3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'G173'!$B$5:$D$5</c:f>
              <c:numCache>
                <c:formatCode>0.0</c:formatCode>
                <c:ptCount val="3"/>
                <c:pt idx="0">
                  <c:v>22.130458724579409</c:v>
                </c:pt>
                <c:pt idx="1">
                  <c:v>44.127121940867077</c:v>
                </c:pt>
                <c:pt idx="2">
                  <c:v>139.73384766925773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11E-BBAE-E49F1CD9C7B5}"/>
            </c:ext>
          </c:extLst>
        </c:ser>
        <c:ser>
          <c:idx val="2"/>
          <c:order val="2"/>
          <c:tx>
            <c:strRef>
              <c:f>'G173'!$A$6</c:f>
              <c:strCache>
                <c:ptCount val="1"/>
                <c:pt idx="0">
                  <c:v>Uskladnenie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'G173'!$B$3:$D$3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'G173'!$B$6:$D$6</c:f>
              <c:numCache>
                <c:formatCode>General</c:formatCode>
                <c:ptCount val="3"/>
                <c:pt idx="0">
                  <c:v>5.5772300532148451</c:v>
                </c:pt>
                <c:pt idx="1">
                  <c:v>11.367177571891245</c:v>
                </c:pt>
                <c:pt idx="2">
                  <c:v>40.700324238991122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05-411E-BBAE-E49F1CD9C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6222222222222"/>
          <c:y val="7.7944639034831689E-2"/>
          <c:w val="0.88255533683289589"/>
          <c:h val="0.571243802857976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'G19'!$A$5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'G19'!$B$5:$H$5</c:f>
              <c:numCache>
                <c:formatCode>#,##0</c:formatCode>
                <c:ptCount val="7"/>
                <c:pt idx="0">
                  <c:v>32672.344410000005</c:v>
                </c:pt>
                <c:pt idx="1">
                  <c:v>32564.317672622416</c:v>
                </c:pt>
                <c:pt idx="2">
                  <c:v>29330.111133771796</c:v>
                </c:pt>
                <c:pt idx="3">
                  <c:v>19061.019323980614</c:v>
                </c:pt>
                <c:pt idx="4">
                  <c:v>10470.480956885154</c:v>
                </c:pt>
                <c:pt idx="5">
                  <c:v>4792.4375616214975</c:v>
                </c:pt>
                <c:pt idx="6">
                  <c:v>1721.9819609128981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30-4A2F-8A6A-0FB63E52D5FA}"/>
            </c:ext>
          </c:extLst>
        </c:ser>
        <c:ser>
          <c:idx val="7"/>
          <c:order val="1"/>
          <c:tx>
            <c:strRef>
              <c:f>'G19'!$A$7</c:f>
              <c:strCache>
                <c:ptCount val="1"/>
                <c:pt idx="0">
                  <c:v>Potrubná zmes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'G19'!$B$7:$H$7</c:f>
              <c:numCache>
                <c:formatCode>#,##0</c:formatCode>
                <c:ptCount val="7"/>
                <c:pt idx="0">
                  <c:v>29835.641528943845</c:v>
                </c:pt>
                <c:pt idx="1">
                  <c:v>30399.287235650787</c:v>
                </c:pt>
                <c:pt idx="2">
                  <c:v>26645.549686065649</c:v>
                </c:pt>
                <c:pt idx="3">
                  <c:v>18595.298313802723</c:v>
                </c:pt>
                <c:pt idx="4">
                  <c:v>13170.346611116949</c:v>
                </c:pt>
                <c:pt idx="5">
                  <c:v>9392.0463807194301</c:v>
                </c:pt>
                <c:pt idx="6">
                  <c:v>5974.69896994191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30-4A2F-8A6A-0FB63E52D5FA}"/>
            </c:ext>
          </c:extLst>
        </c:ser>
        <c:ser>
          <c:idx val="4"/>
          <c:order val="2"/>
          <c:tx>
            <c:strRef>
              <c:f>'G19'!$A$4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'G19'!$B$4:$H$4</c:f>
              <c:numCache>
                <c:formatCode>#,##0</c:formatCode>
                <c:ptCount val="7"/>
                <c:pt idx="0">
                  <c:v>25191.395133331913</c:v>
                </c:pt>
                <c:pt idx="1">
                  <c:v>28164.391370099525</c:v>
                </c:pt>
                <c:pt idx="2">
                  <c:v>29758.107904615681</c:v>
                </c:pt>
                <c:pt idx="3">
                  <c:v>35092.150442188031</c:v>
                </c:pt>
                <c:pt idx="4">
                  <c:v>38723.725901631275</c:v>
                </c:pt>
                <c:pt idx="5">
                  <c:v>43329.898954797231</c:v>
                </c:pt>
                <c:pt idx="6">
                  <c:v>45521.601154959208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0-4A2F-8A6A-0FB63E52D5FA}"/>
            </c:ext>
          </c:extLst>
        </c:ser>
        <c:ser>
          <c:idx val="2"/>
          <c:order val="3"/>
          <c:tx>
            <c:strRef>
              <c:f>'G19'!$A$13</c:f>
              <c:strCache>
                <c:ptCount val="1"/>
                <c:pt idx="0">
                  <c:v>Obnoviteľné zdroje a odpad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'G19'!$B$13:$H$13</c:f>
              <c:numCache>
                <c:formatCode>#,##0</c:formatCode>
                <c:ptCount val="7"/>
                <c:pt idx="0">
                  <c:v>16174.038710000001</c:v>
                </c:pt>
                <c:pt idx="1">
                  <c:v>18018.66029087561</c:v>
                </c:pt>
                <c:pt idx="2">
                  <c:v>18367.97066394065</c:v>
                </c:pt>
                <c:pt idx="3">
                  <c:v>18254.828969700273</c:v>
                </c:pt>
                <c:pt idx="4">
                  <c:v>15180.518106102743</c:v>
                </c:pt>
                <c:pt idx="5">
                  <c:v>13636.569196412276</c:v>
                </c:pt>
                <c:pt idx="6">
                  <c:v>12105.543830969955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0-4F7C-9B34-59A79FD6E766}"/>
            </c:ext>
          </c:extLst>
        </c:ser>
        <c:ser>
          <c:idx val="3"/>
          <c:order val="4"/>
          <c:tx>
            <c:strRef>
              <c:f>'G19'!$A$20</c:f>
              <c:strCache>
                <c:ptCount val="1"/>
                <c:pt idx="0">
                  <c:v>Teplo a vodná para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'G19'!$B$20:$H$20</c:f>
              <c:numCache>
                <c:formatCode>#,##0</c:formatCode>
                <c:ptCount val="7"/>
                <c:pt idx="0">
                  <c:v>6364.7384700000002</c:v>
                </c:pt>
                <c:pt idx="1">
                  <c:v>6087.537483084554</c:v>
                </c:pt>
                <c:pt idx="2">
                  <c:v>5498.8131957936021</c:v>
                </c:pt>
                <c:pt idx="3">
                  <c:v>4126.0340042671269</c:v>
                </c:pt>
                <c:pt idx="4">
                  <c:v>3202.581912877944</c:v>
                </c:pt>
                <c:pt idx="5">
                  <c:v>3023.231009621768</c:v>
                </c:pt>
                <c:pt idx="6">
                  <c:v>2731.2121120438105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10-4F7C-9B34-59A79FD6E766}"/>
            </c:ext>
          </c:extLst>
        </c:ser>
        <c:ser>
          <c:idx val="6"/>
          <c:order val="5"/>
          <c:tx>
            <c:strRef>
              <c:f>'G19'!$A$6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'G19'!$B$6:$H$6</c:f>
              <c:numCache>
                <c:formatCode>0</c:formatCode>
                <c:ptCount val="7"/>
                <c:pt idx="0">
                  <c:v>5014.8908900000024</c:v>
                </c:pt>
                <c:pt idx="1">
                  <c:v>4633.6435949590796</c:v>
                </c:pt>
                <c:pt idx="2">
                  <c:v>2071.1868886556322</c:v>
                </c:pt>
                <c:pt idx="3">
                  <c:v>995.1135172021859</c:v>
                </c:pt>
                <c:pt idx="4">
                  <c:v>493.19808676884617</c:v>
                </c:pt>
                <c:pt idx="5">
                  <c:v>70.24899429459974</c:v>
                </c:pt>
                <c:pt idx="6">
                  <c:v>46.263728397682698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0-4A2F-8A6A-0FB63E52D5FA}"/>
            </c:ext>
          </c:extLst>
        </c:ser>
        <c:ser>
          <c:idx val="0"/>
          <c:order val="6"/>
          <c:tx>
            <c:strRef>
              <c:f>'G19'!$A$12</c:f>
              <c:strCache>
                <c:ptCount val="1"/>
                <c:pt idx="0">
                  <c:v>Odvodené plyny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'G19'!$B$12:$H$12</c:f>
              <c:numCache>
                <c:formatCode>#,##0</c:formatCode>
                <c:ptCount val="7"/>
                <c:pt idx="0">
                  <c:v>4013.6176700000069</c:v>
                </c:pt>
                <c:pt idx="1">
                  <c:v>4144.7618252866341</c:v>
                </c:pt>
                <c:pt idx="2">
                  <c:v>44.536040885686901</c:v>
                </c:pt>
                <c:pt idx="3">
                  <c:v>50.288575157515524</c:v>
                </c:pt>
                <c:pt idx="4">
                  <c:v>27.670660790050096</c:v>
                </c:pt>
                <c:pt idx="5">
                  <c:v>5.3359259925468718</c:v>
                </c:pt>
                <c:pt idx="6">
                  <c:v>0.56591896017994525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0-4F7C-9B34-59A79FD6E766}"/>
            </c:ext>
          </c:extLst>
        </c:ser>
        <c:ser>
          <c:idx val="5"/>
          <c:order val="7"/>
          <c:tx>
            <c:strRef>
              <c:f>'G19'!$A$21</c:f>
              <c:strCache>
                <c:ptCount val="1"/>
                <c:pt idx="0">
                  <c:v>Vodík a syntetické plyny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'G19'!$B$21:$H$21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384.22513064121335</c:v>
                </c:pt>
                <c:pt idx="3">
                  <c:v>1661.7949745682224</c:v>
                </c:pt>
                <c:pt idx="4">
                  <c:v>3027.0942884990641</c:v>
                </c:pt>
                <c:pt idx="5">
                  <c:v>6122.101329989564</c:v>
                </c:pt>
                <c:pt idx="6">
                  <c:v>7353.3981630859289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10-4F7C-9B34-59A79FD6E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4031456"/>
        <c:axId val="834039360"/>
      </c:barChart>
      <c:catAx>
        <c:axId val="83403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834039360"/>
        <c:crosses val="autoZero"/>
        <c:auto val="1"/>
        <c:lblAlgn val="ctr"/>
        <c:lblOffset val="100"/>
        <c:noMultiLvlLbl val="0"/>
      </c:catAx>
      <c:valAx>
        <c:axId val="834039360"/>
        <c:scaling>
          <c:orientation val="minMax"/>
          <c:max val="1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834031456"/>
        <c:crosses val="autoZero"/>
        <c:crossBetween val="between"/>
        <c:majorUnit val="2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092373869932909"/>
          <c:w val="1"/>
          <c:h val="0.19907618213660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'G174'!$A$4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'G174'!$B$3:$D$3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'G174'!$B$4:$D$4</c:f>
              <c:numCache>
                <c:formatCode>0.0</c:formatCode>
                <c:ptCount val="3"/>
                <c:pt idx="0">
                  <c:v>19.040417675393776</c:v>
                </c:pt>
                <c:pt idx="1">
                  <c:v>18.681823312686721</c:v>
                </c:pt>
                <c:pt idx="2">
                  <c:v>18.344889390791934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'G174'!$A$5</c:f>
              <c:strCache>
                <c:ptCount val="1"/>
                <c:pt idx="0">
                  <c:v>Výroba hliníka a zliatin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'G174'!$B$3:$D$3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'G174'!$B$5:$D$5</c:f>
              <c:numCache>
                <c:formatCode>0.0</c:formatCode>
                <c:ptCount val="3"/>
                <c:pt idx="0">
                  <c:v>5.3971813995726761</c:v>
                </c:pt>
                <c:pt idx="1">
                  <c:v>13.531374542853239</c:v>
                </c:pt>
                <c:pt idx="2">
                  <c:v>29.786941120487988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'G174'!$A$6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'G174'!$B$3:$D$3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'G174'!$B$6:$D$6</c:f>
              <c:numCache>
                <c:formatCode>General</c:formatCode>
                <c:ptCount val="3"/>
                <c:pt idx="0">
                  <c:v>32.18821060070313</c:v>
                </c:pt>
                <c:pt idx="1">
                  <c:v>82.964067180376531</c:v>
                </c:pt>
                <c:pt idx="2">
                  <c:v>186.56812220929979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'G174'!$A$7</c:f>
              <c:strCache>
                <c:ptCount val="1"/>
                <c:pt idx="0">
                  <c:v>Chemický a petrochemický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'G174'!$B$3:$D$3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'G174'!$B$7:$D$7</c:f>
              <c:numCache>
                <c:formatCode>General</c:formatCode>
                <c:ptCount val="3"/>
                <c:pt idx="0">
                  <c:v>4.6563113077124241</c:v>
                </c:pt>
                <c:pt idx="1">
                  <c:v>11.699129531865113</c:v>
                </c:pt>
                <c:pt idx="2">
                  <c:v>27.708926750466293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81-4EAF-A2C5-DF33AB84A8E7}"/>
            </c:ext>
          </c:extLst>
        </c:ser>
        <c:ser>
          <c:idx val="4"/>
          <c:order val="4"/>
          <c:tx>
            <c:strRef>
              <c:f>'G174'!$A$8</c:f>
              <c:strCache>
                <c:ptCount val="1"/>
                <c:pt idx="0">
                  <c:v>Výroba elektriny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'G174'!$B$3:$D$3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'G174'!$B$8:$D$8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124.7352647549942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81-4EAF-A2C5-DF33AB84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581885730811306"/>
          <c:y val="5.1400554097404488E-2"/>
          <c:w val="0.81257358387616252"/>
          <c:h val="0.50431138815981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'G175'!$A$4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'G175'!$B$3:$D$3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'G175'!$B$4:$D$4</c:f>
              <c:numCache>
                <c:formatCode>0.0</c:formatCode>
                <c:ptCount val="3"/>
                <c:pt idx="0">
                  <c:v>26.801903618428806</c:v>
                </c:pt>
                <c:pt idx="1">
                  <c:v>25.564483642756958</c:v>
                </c:pt>
                <c:pt idx="2">
                  <c:v>24.395468337546259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'G175'!$A$5</c:f>
              <c:strCache>
                <c:ptCount val="1"/>
                <c:pt idx="0">
                  <c:v>Výroba hliníka a zliatin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'G175'!$B$3:$D$3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'G175'!$B$5:$D$5</c:f>
              <c:numCache>
                <c:formatCode>General</c:formatCode>
                <c:ptCount val="3"/>
                <c:pt idx="0">
                  <c:v>7.7814728083502729</c:v>
                </c:pt>
                <c:pt idx="1">
                  <c:v>19.483104841781376</c:v>
                </c:pt>
                <c:pt idx="2">
                  <c:v>42.55301338062209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'G175'!$A$6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'G175'!$B$3:$D$3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'G175'!$B$6:$D$6</c:f>
              <c:numCache>
                <c:formatCode>General</c:formatCode>
                <c:ptCount val="3"/>
                <c:pt idx="0">
                  <c:v>41.959846101011969</c:v>
                </c:pt>
                <c:pt idx="1">
                  <c:v>109.84408629815853</c:v>
                </c:pt>
                <c:pt idx="2">
                  <c:v>247.19835061228554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'G175'!$A$7</c:f>
              <c:strCache>
                <c:ptCount val="1"/>
                <c:pt idx="0">
                  <c:v>Chemický a petrochemický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'G175'!$B$3:$D$3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'G175'!$B$7:$D$7</c:f>
              <c:numCache>
                <c:formatCode>General</c:formatCode>
                <c:ptCount val="3"/>
                <c:pt idx="0">
                  <c:v>4.6563113077124241</c:v>
                </c:pt>
                <c:pt idx="1">
                  <c:v>11.699129531865113</c:v>
                </c:pt>
                <c:pt idx="2">
                  <c:v>32.793272629340599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99-4CFF-A092-4439BF9BB63A}"/>
            </c:ext>
          </c:extLst>
        </c:ser>
        <c:ser>
          <c:idx val="4"/>
          <c:order val="4"/>
          <c:tx>
            <c:strRef>
              <c:f>'G175'!$A$8</c:f>
              <c:strCache>
                <c:ptCount val="1"/>
                <c:pt idx="0">
                  <c:v>Výroba elektriny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'G175'!$B$3:$D$3</c:f>
              <c:numCache>
                <c:formatCode>General</c:formatCode>
                <c:ptCount val="3"/>
                <c:pt idx="0">
                  <c:v>2040</c:v>
                </c:pt>
                <c:pt idx="1">
                  <c:v>2045</c:v>
                </c:pt>
                <c:pt idx="2">
                  <c:v>2050</c:v>
                </c:pt>
              </c:numCache>
            </c:numRef>
          </c:cat>
          <c:val>
            <c:numRef>
              <c:f>'G175'!$B$8:$D$8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165.96450216857767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799-4CFF-A092-4439BF9BB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613723173887054E-2"/>
          <c:y val="0.70023731408573942"/>
          <c:w val="0.96838629684684996"/>
          <c:h val="0.29976268591426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231408573928259E-2"/>
          <c:y val="5.9379217273954114E-2"/>
          <c:w val="0.88621303587051614"/>
          <c:h val="0.678144240067157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'G176'!$A$4</c:f>
              <c:strCache>
                <c:ptCount val="1"/>
                <c:pt idx="0">
                  <c:v>Palivové náklady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'G176'!$B$1:$F$1</c:f>
              <c:numCache>
                <c:formatCode>General</c:formatCode>
                <c:ptCount val="5"/>
              </c:numCache>
            </c:numRef>
          </c:cat>
          <c:val>
            <c:numRef>
              <c:f>'G176'!$B$4:$F$4</c:f>
              <c:numCache>
                <c:formatCode>0</c:formatCode>
                <c:ptCount val="5"/>
                <c:pt idx="0">
                  <c:v>522.73910156402098</c:v>
                </c:pt>
                <c:pt idx="1">
                  <c:v>785.74790045110251</c:v>
                </c:pt>
                <c:pt idx="2">
                  <c:v>908.40499864134574</c:v>
                </c:pt>
                <c:pt idx="3">
                  <c:v>930.00841932518779</c:v>
                </c:pt>
                <c:pt idx="4">
                  <c:v>1124.4218758377106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0-478A-803E-AA03137C3962}"/>
            </c:ext>
          </c:extLst>
        </c:ser>
        <c:ser>
          <c:idx val="1"/>
          <c:order val="1"/>
          <c:tx>
            <c:strRef>
              <c:f>'G176'!$A$5</c:f>
              <c:strCache>
                <c:ptCount val="1"/>
                <c:pt idx="0">
                  <c:v>Náklady na emisné kvóty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'G176'!$B$1:$F$1</c:f>
              <c:numCache>
                <c:formatCode>General</c:formatCode>
                <c:ptCount val="5"/>
              </c:numCache>
            </c:numRef>
          </c:cat>
          <c:val>
            <c:numRef>
              <c:f>'G176'!$B$5:$F$5</c:f>
              <c:numCache>
                <c:formatCode>0</c:formatCode>
                <c:ptCount val="5"/>
                <c:pt idx="0">
                  <c:v>32.108405501276501</c:v>
                </c:pt>
                <c:pt idx="1">
                  <c:v>91.293643014894201</c:v>
                </c:pt>
                <c:pt idx="2">
                  <c:v>207.22161980154314</c:v>
                </c:pt>
                <c:pt idx="3">
                  <c:v>285.00033533382094</c:v>
                </c:pt>
                <c:pt idx="4">
                  <c:v>331.83663457014882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0-478A-803E-AA03137C3962}"/>
            </c:ext>
          </c:extLst>
        </c:ser>
        <c:ser>
          <c:idx val="2"/>
          <c:order val="2"/>
          <c:tx>
            <c:strRef>
              <c:f>'G176'!$A$6</c:f>
              <c:strCache>
                <c:ptCount val="1"/>
                <c:pt idx="0">
                  <c:v>Ostatné prevádzkové náklady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'G176'!$B$1:$F$1</c:f>
              <c:numCache>
                <c:formatCode>General</c:formatCode>
                <c:ptCount val="5"/>
              </c:numCache>
            </c:numRef>
          </c:cat>
          <c:val>
            <c:numRef>
              <c:f>'G176'!$B$6:$F$6</c:f>
              <c:numCache>
                <c:formatCode>0</c:formatCode>
                <c:ptCount val="5"/>
                <c:pt idx="0">
                  <c:v>7.1272742231354878</c:v>
                </c:pt>
                <c:pt idx="1">
                  <c:v>79.780321755814867</c:v>
                </c:pt>
                <c:pt idx="2">
                  <c:v>155.7351974451376</c:v>
                </c:pt>
                <c:pt idx="3">
                  <c:v>205.01460157623407</c:v>
                </c:pt>
                <c:pt idx="4">
                  <c:v>202.12977445531149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0-478A-803E-AA03137C3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928176"/>
        <c:axId val="583932112"/>
      </c:barChart>
      <c:lineChart>
        <c:grouping val="standard"/>
        <c:varyColors val="0"/>
        <c:ser>
          <c:idx val="3"/>
          <c:order val="3"/>
          <c:tx>
            <c:strRef>
              <c:f>'G176'!$A$7</c:f>
              <c:strCache>
                <c:ptCount val="1"/>
                <c:pt idx="0">
                  <c:v>Celkové ročné úspory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'G176'!$B$3:$F$3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'G176'!$B$7:$F$7</c:f>
              <c:numCache>
                <c:formatCode>0</c:formatCode>
                <c:ptCount val="5"/>
                <c:pt idx="0">
                  <c:v>561.97478128843295</c:v>
                </c:pt>
                <c:pt idx="1">
                  <c:v>956.82186522181155</c:v>
                </c:pt>
                <c:pt idx="2">
                  <c:v>1271.3618158880265</c:v>
                </c:pt>
                <c:pt idx="3">
                  <c:v>1420.0233562352428</c:v>
                </c:pt>
                <c:pt idx="4">
                  <c:v>1658.3882848631708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40-478A-803E-AA03137C3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8176"/>
        <c:axId val="583932112"/>
      </c:line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majorUnit val="5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952228059933835"/>
          <c:w val="1"/>
          <c:h val="0.240477719400661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454673721340385E-2"/>
          <c:y val="6.7960692741778558E-2"/>
          <c:w val="0.91290687830687833"/>
          <c:h val="0.60279820976843745"/>
        </c:manualLayout>
      </c:layout>
      <c:lineChart>
        <c:grouping val="standard"/>
        <c:varyColors val="0"/>
        <c:ser>
          <c:idx val="0"/>
          <c:order val="0"/>
          <c:tx>
            <c:strRef>
              <c:f>'G177'!$A$4</c:f>
              <c:strCache>
                <c:ptCount val="1"/>
                <c:pt idx="0">
                  <c:v>Energetická efektívnosť budov (WAM)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B8622"/>
              </a:solidFill>
              <a:ln w="9525">
                <a:solidFill>
                  <a:srgbClr val="FB8622"/>
                </a:solidFill>
              </a:ln>
              <a:effectLst/>
            </c:spPr>
          </c:marker>
          <c:cat>
            <c:strRef>
              <c:f>'G177'!$B$3:$F$3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'G177'!$B$4:$F$4</c:f>
              <c:numCache>
                <c:formatCode>0</c:formatCode>
                <c:ptCount val="5"/>
                <c:pt idx="0">
                  <c:v>7341.0967651585088</c:v>
                </c:pt>
                <c:pt idx="1">
                  <c:v>1518.0879921754652</c:v>
                </c:pt>
                <c:pt idx="2">
                  <c:v>2547.6551561651149</c:v>
                </c:pt>
                <c:pt idx="3">
                  <c:v>3188.3052279266026</c:v>
                </c:pt>
                <c:pt idx="4">
                  <c:v>3525.8650039237523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9-42CD-9F37-52F69AA3D596}"/>
            </c:ext>
          </c:extLst>
        </c:ser>
        <c:ser>
          <c:idx val="1"/>
          <c:order val="1"/>
          <c:tx>
            <c:strRef>
              <c:f>'G177'!$A$5</c:f>
              <c:strCache>
                <c:ptCount val="1"/>
                <c:pt idx="0">
                  <c:v>Energetická efektívnosť budov (WEM)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8A"/>
              </a:solidFill>
              <a:ln w="9525">
                <a:solidFill>
                  <a:srgbClr val="FFC08A"/>
                </a:solidFill>
              </a:ln>
              <a:effectLst/>
            </c:spPr>
          </c:marker>
          <c:cat>
            <c:strRef>
              <c:f>'G177'!$B$3:$F$3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'G177'!$B$5:$F$5</c:f>
              <c:numCache>
                <c:formatCode>0</c:formatCode>
                <c:ptCount val="5"/>
                <c:pt idx="0">
                  <c:v>1942.2610656025226</c:v>
                </c:pt>
                <c:pt idx="1">
                  <c:v>1091.1301811914457</c:v>
                </c:pt>
                <c:pt idx="2">
                  <c:v>1930.5119217401664</c:v>
                </c:pt>
                <c:pt idx="3">
                  <c:v>2365.5131472208004</c:v>
                </c:pt>
                <c:pt idx="4">
                  <c:v>883.86936110974057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9-42CD-9F37-52F69AA3D596}"/>
            </c:ext>
          </c:extLst>
        </c:ser>
        <c:ser>
          <c:idx val="2"/>
          <c:order val="2"/>
          <c:tx>
            <c:strRef>
              <c:f>'G177'!$A$6</c:f>
              <c:strCache>
                <c:ptCount val="1"/>
                <c:pt idx="0">
                  <c:v>Výmena zariadení (WAM)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8758C"/>
              </a:solidFill>
              <a:ln w="9525">
                <a:solidFill>
                  <a:srgbClr val="28758C"/>
                </a:solidFill>
              </a:ln>
              <a:effectLst/>
            </c:spPr>
          </c:marker>
          <c:cat>
            <c:strRef>
              <c:f>'G177'!$B$3:$F$3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'G177'!$B$6:$F$6</c:f>
              <c:numCache>
                <c:formatCode>0</c:formatCode>
                <c:ptCount val="5"/>
                <c:pt idx="0">
                  <c:v>11093.434434303445</c:v>
                </c:pt>
                <c:pt idx="1">
                  <c:v>7427.6094488695799</c:v>
                </c:pt>
                <c:pt idx="2">
                  <c:v>7130.3419659864712</c:v>
                </c:pt>
                <c:pt idx="3">
                  <c:v>6870.3953133317673</c:v>
                </c:pt>
                <c:pt idx="4">
                  <c:v>7723.0488352568627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9-42CD-9F37-52F69AA3D596}"/>
            </c:ext>
          </c:extLst>
        </c:ser>
        <c:ser>
          <c:idx val="3"/>
          <c:order val="3"/>
          <c:tx>
            <c:strRef>
              <c:f>'G177'!$A$7</c:f>
              <c:strCache>
                <c:ptCount val="1"/>
                <c:pt idx="0">
                  <c:v>Výmena zariadení (WEM)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FBECD"/>
              </a:solidFill>
              <a:ln w="9525">
                <a:solidFill>
                  <a:srgbClr val="8FBECD"/>
                </a:solidFill>
              </a:ln>
              <a:effectLst/>
            </c:spPr>
          </c:marker>
          <c:cat>
            <c:strRef>
              <c:f>'G177'!$B$3:$F$3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'G177'!$B$7:$F$7</c:f>
              <c:numCache>
                <c:formatCode>0</c:formatCode>
                <c:ptCount val="5"/>
                <c:pt idx="0">
                  <c:v>10683.512233993639</c:v>
                </c:pt>
                <c:pt idx="1">
                  <c:v>6672.2224055038323</c:v>
                </c:pt>
                <c:pt idx="2">
                  <c:v>6416.4116653136425</c:v>
                </c:pt>
                <c:pt idx="3">
                  <c:v>6347.517160483806</c:v>
                </c:pt>
                <c:pt idx="4">
                  <c:v>7650.0697414015413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89-42CD-9F37-52F69AA3D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968000"/>
        <c:axId val="420971936"/>
      </c:lineChart>
      <c:catAx>
        <c:axId val="4209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20971936"/>
        <c:crosses val="autoZero"/>
        <c:auto val="1"/>
        <c:lblAlgn val="ctr"/>
        <c:lblOffset val="100"/>
        <c:noMultiLvlLbl val="0"/>
      </c:catAx>
      <c:valAx>
        <c:axId val="420971936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20968000"/>
        <c:crosses val="autoZero"/>
        <c:crossBetween val="between"/>
        <c:majorUnit val="4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581144191476937"/>
          <c:w val="1"/>
          <c:h val="0.21112375948628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231408573928259E-2"/>
          <c:y val="5.9379217273954114E-2"/>
          <c:w val="0.88621303587051614"/>
          <c:h val="0.6040051566452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'G178'!$A$4</c:f>
              <c:strCache>
                <c:ptCount val="1"/>
                <c:pt idx="0">
                  <c:v>Palivové náklady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'G178'!$B$3:$F$3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'G178'!$B$4:$F$4</c:f>
              <c:numCache>
                <c:formatCode>0</c:formatCode>
                <c:ptCount val="5"/>
                <c:pt idx="0">
                  <c:v>216.84204003352477</c:v>
                </c:pt>
                <c:pt idx="1">
                  <c:v>300.9386040488248</c:v>
                </c:pt>
                <c:pt idx="2">
                  <c:v>190.17003757483627</c:v>
                </c:pt>
                <c:pt idx="3">
                  <c:v>304.97314732108936</c:v>
                </c:pt>
                <c:pt idx="4">
                  <c:v>408.45919940361017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7-4F39-90EB-72952EB369DA}"/>
            </c:ext>
          </c:extLst>
        </c:ser>
        <c:ser>
          <c:idx val="1"/>
          <c:order val="1"/>
          <c:tx>
            <c:strRef>
              <c:f>'G178'!$A$5</c:f>
              <c:strCache>
                <c:ptCount val="1"/>
                <c:pt idx="0">
                  <c:v>Náklady na emisné kvóty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'G178'!$B$3:$F$3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'G178'!$B$5:$F$5</c:f>
              <c:numCache>
                <c:formatCode>0</c:formatCode>
                <c:ptCount val="5"/>
                <c:pt idx="0">
                  <c:v>20.788518319315529</c:v>
                </c:pt>
                <c:pt idx="1">
                  <c:v>45.710224301417568</c:v>
                </c:pt>
                <c:pt idx="2">
                  <c:v>116.4022969739344</c:v>
                </c:pt>
                <c:pt idx="3">
                  <c:v>199.69993056863865</c:v>
                </c:pt>
                <c:pt idx="4">
                  <c:v>262.94158113700445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7-4F39-90EB-72952EB369DA}"/>
            </c:ext>
          </c:extLst>
        </c:ser>
        <c:ser>
          <c:idx val="2"/>
          <c:order val="2"/>
          <c:tx>
            <c:strRef>
              <c:f>'G178'!$A$6</c:f>
              <c:strCache>
                <c:ptCount val="1"/>
                <c:pt idx="0">
                  <c:v>Ostatné prevádzkové náklady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'G178'!$B$3:$F$3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'G178'!$B$6:$F$6</c:f>
              <c:numCache>
                <c:formatCode>0</c:formatCode>
                <c:ptCount val="5"/>
                <c:pt idx="0">
                  <c:v>38.030200801122533</c:v>
                </c:pt>
                <c:pt idx="1">
                  <c:v>63.247317914393996</c:v>
                </c:pt>
                <c:pt idx="2">
                  <c:v>103.08222169395209</c:v>
                </c:pt>
                <c:pt idx="3">
                  <c:v>137.61145370274753</c:v>
                </c:pt>
                <c:pt idx="4">
                  <c:v>161.43985876304697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57-4F39-90EB-72952EB3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928176"/>
        <c:axId val="583932112"/>
      </c:barChart>
      <c:lineChart>
        <c:grouping val="standard"/>
        <c:varyColors val="0"/>
        <c:ser>
          <c:idx val="3"/>
          <c:order val="3"/>
          <c:tx>
            <c:strRef>
              <c:f>'G178'!$A$7</c:f>
              <c:strCache>
                <c:ptCount val="1"/>
                <c:pt idx="0">
                  <c:v>Celkové ročné úspory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multiLvlStrRef>
              <c:f>SAVE_SER!#REF!</c:f>
            </c:multiLvlStrRef>
          </c:cat>
          <c:val>
            <c:numRef>
              <c:f>'G178'!$B$7:$F$7</c:f>
              <c:numCache>
                <c:formatCode>0</c:formatCode>
                <c:ptCount val="5"/>
                <c:pt idx="0">
                  <c:v>275.66075915396283</c:v>
                </c:pt>
                <c:pt idx="1">
                  <c:v>409.8961462646364</c:v>
                </c:pt>
                <c:pt idx="2">
                  <c:v>409.65455624272278</c:v>
                </c:pt>
                <c:pt idx="3">
                  <c:v>642.28453159247556</c:v>
                </c:pt>
                <c:pt idx="4">
                  <c:v>832.84063930366165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57-4F39-90EB-72952EB3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8176"/>
        <c:axId val="583932112"/>
      </c:line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777777777777781E-2"/>
          <c:y val="0.77187877018875262"/>
          <c:w val="0.93933333333333335"/>
          <c:h val="0.228121229811247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454673721340385E-2"/>
          <c:y val="6.7960692741778558E-2"/>
          <c:w val="0.91290687830687833"/>
          <c:h val="0.60279820976843745"/>
        </c:manualLayout>
      </c:layout>
      <c:lineChart>
        <c:grouping val="standard"/>
        <c:varyColors val="0"/>
        <c:ser>
          <c:idx val="0"/>
          <c:order val="0"/>
          <c:tx>
            <c:strRef>
              <c:f>'G179'!$A$4</c:f>
              <c:strCache>
                <c:ptCount val="1"/>
                <c:pt idx="0">
                  <c:v>Energetická efektívnosť budov (WAM)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B8622"/>
              </a:solidFill>
              <a:ln w="9525">
                <a:solidFill>
                  <a:srgbClr val="FB8622"/>
                </a:solidFill>
              </a:ln>
              <a:effectLst/>
            </c:spPr>
          </c:marker>
          <c:cat>
            <c:strRef>
              <c:f>'G179'!$B$3:$F$3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'G179'!$B$4:$F$4</c:f>
              <c:numCache>
                <c:formatCode>0</c:formatCode>
                <c:ptCount val="5"/>
                <c:pt idx="0">
                  <c:v>1327.3131982390892</c:v>
                </c:pt>
                <c:pt idx="1">
                  <c:v>384.32799382850465</c:v>
                </c:pt>
                <c:pt idx="2">
                  <c:v>1300.0620624319704</c:v>
                </c:pt>
                <c:pt idx="3">
                  <c:v>2320.522474046461</c:v>
                </c:pt>
                <c:pt idx="4">
                  <c:v>599.45925318338266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2-4DD6-BB46-D7D8898741F0}"/>
            </c:ext>
          </c:extLst>
        </c:ser>
        <c:ser>
          <c:idx val="1"/>
          <c:order val="1"/>
          <c:tx>
            <c:strRef>
              <c:f>'G179'!$A$5</c:f>
              <c:strCache>
                <c:ptCount val="1"/>
                <c:pt idx="0">
                  <c:v>Energetická efektívnosť budov (WEM)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8A"/>
              </a:solidFill>
              <a:ln w="9525">
                <a:solidFill>
                  <a:srgbClr val="FFC08A"/>
                </a:solidFill>
              </a:ln>
              <a:effectLst/>
            </c:spPr>
          </c:marker>
          <c:cat>
            <c:strRef>
              <c:f>'G179'!$B$3:$F$3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'G179'!$B$5:$F$5</c:f>
              <c:numCache>
                <c:formatCode>0</c:formatCode>
                <c:ptCount val="5"/>
                <c:pt idx="0">
                  <c:v>618.13968646108685</c:v>
                </c:pt>
                <c:pt idx="1">
                  <c:v>207.53711154323571</c:v>
                </c:pt>
                <c:pt idx="2">
                  <c:v>358.36850395872636</c:v>
                </c:pt>
                <c:pt idx="3">
                  <c:v>230.07147796611866</c:v>
                </c:pt>
                <c:pt idx="4">
                  <c:v>251.17157455633659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2-4DD6-BB46-D7D8898741F0}"/>
            </c:ext>
          </c:extLst>
        </c:ser>
        <c:ser>
          <c:idx val="2"/>
          <c:order val="2"/>
          <c:tx>
            <c:strRef>
              <c:f>'G179'!$A$6</c:f>
              <c:strCache>
                <c:ptCount val="1"/>
                <c:pt idx="0">
                  <c:v>Výmena zariadení (WAM)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8758C"/>
              </a:solidFill>
              <a:ln w="9525">
                <a:solidFill>
                  <a:srgbClr val="28758C"/>
                </a:solidFill>
              </a:ln>
              <a:effectLst/>
            </c:spPr>
          </c:marker>
          <c:cat>
            <c:strRef>
              <c:f>'G179'!$B$3:$F$3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'G179'!$B$6:$F$6</c:f>
              <c:numCache>
                <c:formatCode>0</c:formatCode>
                <c:ptCount val="5"/>
                <c:pt idx="0">
                  <c:v>15953.397797893402</c:v>
                </c:pt>
                <c:pt idx="1">
                  <c:v>9575.3181600284606</c:v>
                </c:pt>
                <c:pt idx="2">
                  <c:v>10412.628474065716</c:v>
                </c:pt>
                <c:pt idx="3">
                  <c:v>10541.164710008294</c:v>
                </c:pt>
                <c:pt idx="4">
                  <c:v>11395.193509830618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2-4DD6-BB46-D7D8898741F0}"/>
            </c:ext>
          </c:extLst>
        </c:ser>
        <c:ser>
          <c:idx val="3"/>
          <c:order val="3"/>
          <c:tx>
            <c:strRef>
              <c:f>'G179'!$A$7</c:f>
              <c:strCache>
                <c:ptCount val="1"/>
                <c:pt idx="0">
                  <c:v>Výmena zariadení (WEM)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FBECD"/>
              </a:solidFill>
              <a:ln w="9525">
                <a:solidFill>
                  <a:srgbClr val="8FBECD"/>
                </a:solidFill>
              </a:ln>
              <a:effectLst/>
            </c:spPr>
          </c:marker>
          <c:cat>
            <c:strRef>
              <c:f>'G179'!$B$3:$F$3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'G179'!$B$7:$F$7</c:f>
              <c:numCache>
                <c:formatCode>0</c:formatCode>
                <c:ptCount val="5"/>
                <c:pt idx="0">
                  <c:v>15733.71009352603</c:v>
                </c:pt>
                <c:pt idx="1">
                  <c:v>8980.3514305394456</c:v>
                </c:pt>
                <c:pt idx="2">
                  <c:v>9850.0747939691864</c:v>
                </c:pt>
                <c:pt idx="3">
                  <c:v>10120.779366703735</c:v>
                </c:pt>
                <c:pt idx="4">
                  <c:v>11123.44245548023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82-4DD6-BB46-D7D889874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968000"/>
        <c:axId val="420971936"/>
      </c:lineChart>
      <c:catAx>
        <c:axId val="4209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20971936"/>
        <c:crosses val="autoZero"/>
        <c:auto val="1"/>
        <c:lblAlgn val="ctr"/>
        <c:lblOffset val="100"/>
        <c:noMultiLvlLbl val="0"/>
      </c:catAx>
      <c:valAx>
        <c:axId val="420971936"/>
        <c:scaling>
          <c:orientation val="minMax"/>
          <c:max val="1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20968000"/>
        <c:crosses val="autoZero"/>
        <c:crossBetween val="between"/>
        <c:majorUnit val="4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755107997664918"/>
          <c:w val="1"/>
          <c:h val="0.232448920023350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231408573928259E-2"/>
          <c:y val="5.9379217273954114E-2"/>
          <c:w val="0.88621303587051614"/>
          <c:h val="0.622539891029383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'G180'!$A$4</c:f>
              <c:strCache>
                <c:ptCount val="1"/>
                <c:pt idx="0">
                  <c:v>Palivové náklady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'G180'!$B$3:$F$3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'G180'!$B$4:$F$4</c:f>
              <c:numCache>
                <c:formatCode>0</c:formatCode>
                <c:ptCount val="5"/>
                <c:pt idx="0">
                  <c:v>645.66797067527182</c:v>
                </c:pt>
                <c:pt idx="1">
                  <c:v>1713.1033163988541</c:v>
                </c:pt>
                <c:pt idx="2">
                  <c:v>2986.8807659080649</c:v>
                </c:pt>
                <c:pt idx="3">
                  <c:v>3907.2630812108068</c:v>
                </c:pt>
                <c:pt idx="4">
                  <c:v>4418.7787026199967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E-469B-BCB2-1604177FADFF}"/>
            </c:ext>
          </c:extLst>
        </c:ser>
        <c:ser>
          <c:idx val="1"/>
          <c:order val="1"/>
          <c:tx>
            <c:strRef>
              <c:f>'G180'!$A$5</c:f>
              <c:strCache>
                <c:ptCount val="1"/>
                <c:pt idx="0">
                  <c:v>Náklady na emisné kvóty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'G180'!$B$3:$F$3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'G180'!$B$5:$F$5</c:f>
              <c:numCache>
                <c:formatCode>0</c:formatCode>
                <c:ptCount val="5"/>
                <c:pt idx="0">
                  <c:v>130.07640724994289</c:v>
                </c:pt>
                <c:pt idx="1">
                  <c:v>391.99731351702235</c:v>
                </c:pt>
                <c:pt idx="2">
                  <c:v>767.14535471627119</c:v>
                </c:pt>
                <c:pt idx="3">
                  <c:v>1102.8936460341451</c:v>
                </c:pt>
                <c:pt idx="4">
                  <c:v>1310.8980051369879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E-469B-BCB2-1604177FADFF}"/>
            </c:ext>
          </c:extLst>
        </c:ser>
        <c:ser>
          <c:idx val="2"/>
          <c:order val="2"/>
          <c:tx>
            <c:strRef>
              <c:f>'G180'!$A$6</c:f>
              <c:strCache>
                <c:ptCount val="1"/>
                <c:pt idx="0">
                  <c:v>Ostatné prevádzkové náklady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'G180'!$B$3:$F$3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'G180'!$B$6:$F$6</c:f>
              <c:numCache>
                <c:formatCode>0</c:formatCode>
                <c:ptCount val="5"/>
                <c:pt idx="0">
                  <c:v>-61.145857695535447</c:v>
                </c:pt>
                <c:pt idx="1">
                  <c:v>-92.872238201684624</c:v>
                </c:pt>
                <c:pt idx="2">
                  <c:v>244.62495872244844</c:v>
                </c:pt>
                <c:pt idx="3">
                  <c:v>357.13726055831381</c:v>
                </c:pt>
                <c:pt idx="4">
                  <c:v>326.8050619597708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8E-469B-BCB2-1604177F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928176"/>
        <c:axId val="583932112"/>
      </c:barChart>
      <c:lineChart>
        <c:grouping val="standard"/>
        <c:varyColors val="0"/>
        <c:ser>
          <c:idx val="3"/>
          <c:order val="3"/>
          <c:tx>
            <c:strRef>
              <c:f>'G180'!$A$7</c:f>
              <c:strCache>
                <c:ptCount val="1"/>
                <c:pt idx="0">
                  <c:v>Celkové ročné úspory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multiLvlStrRef>
              <c:f>SAVE_TRA!#REF!</c:f>
            </c:multiLvlStrRef>
          </c:cat>
          <c:val>
            <c:numRef>
              <c:f>'G180'!$B$7:$F$7</c:f>
              <c:numCache>
                <c:formatCode>0</c:formatCode>
                <c:ptCount val="5"/>
                <c:pt idx="0">
                  <c:v>714.59852022967925</c:v>
                </c:pt>
                <c:pt idx="1">
                  <c:v>2012.2283917141917</c:v>
                </c:pt>
                <c:pt idx="2">
                  <c:v>3998.6510793467846</c:v>
                </c:pt>
                <c:pt idx="3">
                  <c:v>5367.2939878032657</c:v>
                </c:pt>
                <c:pt idx="4">
                  <c:v>6056.4817697167555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8E-469B-BCB2-1604177F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8176"/>
        <c:axId val="583932112"/>
      </c:line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majorUnit val="1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0570149834598"/>
          <c:w val="1"/>
          <c:h val="0.2219429850165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454673721340385E-2"/>
          <c:y val="6.7960692741778558E-2"/>
          <c:w val="0.91290687830687833"/>
          <c:h val="0.568493870402802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'G181'!$A$4</c:f>
              <c:strCache>
                <c:ptCount val="1"/>
                <c:pt idx="0">
                  <c:v>Individuálna doprava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'G181'!$B$3:$F$3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'G181'!$B$4:$F$4</c:f>
              <c:numCache>
                <c:formatCode>0</c:formatCode>
                <c:ptCount val="5"/>
                <c:pt idx="0">
                  <c:v>3268.9766834534621</c:v>
                </c:pt>
                <c:pt idx="1">
                  <c:v>4342.6823433949285</c:v>
                </c:pt>
                <c:pt idx="2">
                  <c:v>1215.3965768029207</c:v>
                </c:pt>
                <c:pt idx="3">
                  <c:v>680.10642677520229</c:v>
                </c:pt>
                <c:pt idx="4">
                  <c:v>1084.7058100002666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A-4755-841D-336DD2537B2E}"/>
            </c:ext>
          </c:extLst>
        </c:ser>
        <c:ser>
          <c:idx val="1"/>
          <c:order val="1"/>
          <c:tx>
            <c:strRef>
              <c:f>'G181'!$A$5</c:f>
              <c:strCache>
                <c:ptCount val="1"/>
                <c:pt idx="0">
                  <c:v>Nákladná cestná doprava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'G181'!$B$3:$F$3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'G181'!$B$5:$F$5</c:f>
              <c:numCache>
                <c:formatCode>0</c:formatCode>
                <c:ptCount val="5"/>
                <c:pt idx="0">
                  <c:v>1912.2741381531189</c:v>
                </c:pt>
                <c:pt idx="1">
                  <c:v>2353.0276967869781</c:v>
                </c:pt>
                <c:pt idx="2">
                  <c:v>1566.8258745243897</c:v>
                </c:pt>
                <c:pt idx="3">
                  <c:v>3766.0700632784383</c:v>
                </c:pt>
                <c:pt idx="4">
                  <c:v>-269.16169767513179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A-4755-841D-336DD2537B2E}"/>
            </c:ext>
          </c:extLst>
        </c:ser>
        <c:ser>
          <c:idx val="2"/>
          <c:order val="2"/>
          <c:tx>
            <c:strRef>
              <c:f>'G181'!$A$6</c:f>
              <c:strCache>
                <c:ptCount val="1"/>
                <c:pt idx="0">
                  <c:v>Železničná doprava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'G181'!$B$3:$F$3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'G181'!$B$6:$F$6</c:f>
              <c:numCache>
                <c:formatCode>0</c:formatCode>
                <c:ptCount val="5"/>
                <c:pt idx="0">
                  <c:v>898.79281681392183</c:v>
                </c:pt>
                <c:pt idx="1">
                  <c:v>1371.0673296034622</c:v>
                </c:pt>
                <c:pt idx="2">
                  <c:v>1172.0551885748562</c:v>
                </c:pt>
                <c:pt idx="3">
                  <c:v>1220.053378554054</c:v>
                </c:pt>
                <c:pt idx="4">
                  <c:v>1294.9293012760722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9A-4755-841D-336DD2537B2E}"/>
            </c:ext>
          </c:extLst>
        </c:ser>
        <c:ser>
          <c:idx val="3"/>
          <c:order val="3"/>
          <c:tx>
            <c:strRef>
              <c:f>'G181'!$A$7</c:f>
              <c:strCache>
                <c:ptCount val="1"/>
                <c:pt idx="0">
                  <c:v>Hromadná cestná doprava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'G181'!$B$3:$F$3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'G181'!$B$7:$F$7</c:f>
              <c:numCache>
                <c:formatCode>0</c:formatCode>
                <c:ptCount val="5"/>
                <c:pt idx="0">
                  <c:v>665.39514045776355</c:v>
                </c:pt>
                <c:pt idx="1">
                  <c:v>495.22925890129397</c:v>
                </c:pt>
                <c:pt idx="2">
                  <c:v>-134.26013161137251</c:v>
                </c:pt>
                <c:pt idx="3">
                  <c:v>250.79334101702545</c:v>
                </c:pt>
                <c:pt idx="4">
                  <c:v>252.13964549059565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9A-4755-841D-336DD2537B2E}"/>
            </c:ext>
          </c:extLst>
        </c:ser>
        <c:ser>
          <c:idx val="4"/>
          <c:order val="4"/>
          <c:tx>
            <c:strRef>
              <c:f>'G181'!$A$8</c:f>
              <c:strCache>
                <c:ptCount val="1"/>
                <c:pt idx="0">
                  <c:v>Letecká doprava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'G181'!$B$3:$F$3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'G181'!$B$8:$F$8</c:f>
              <c:numCache>
                <c:formatCode>0</c:formatCode>
                <c:ptCount val="5"/>
                <c:pt idx="0">
                  <c:v>24.656137983560722</c:v>
                </c:pt>
                <c:pt idx="1">
                  <c:v>100.47769307323937</c:v>
                </c:pt>
                <c:pt idx="2">
                  <c:v>44.34286067881014</c:v>
                </c:pt>
                <c:pt idx="3">
                  <c:v>136.2889990652026</c:v>
                </c:pt>
                <c:pt idx="4">
                  <c:v>117.43406062330911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9A-4755-841D-336DD2537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912823506518776"/>
          <c:w val="1"/>
          <c:h val="0.270871764934812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092504827231368E-2"/>
          <c:y val="6.7960692741778558E-2"/>
          <c:w val="0.90219194450351659"/>
          <c:h val="0.635042809885191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'G182'!$A$4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'G182'!$B$3:$F$3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'G182'!$B$4:$F$4</c:f>
              <c:numCache>
                <c:formatCode>#,##0</c:formatCode>
                <c:ptCount val="5"/>
                <c:pt idx="0">
                  <c:v>7012.8512661676023</c:v>
                </c:pt>
                <c:pt idx="1">
                  <c:v>0</c:v>
                </c:pt>
                <c:pt idx="2">
                  <c:v>0</c:v>
                </c:pt>
                <c:pt idx="3">
                  <c:v>7546.9795028413164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0-4755-B821-C0CE5ADAB53A}"/>
            </c:ext>
          </c:extLst>
        </c:ser>
        <c:ser>
          <c:idx val="1"/>
          <c:order val="1"/>
          <c:tx>
            <c:strRef>
              <c:f>'G182'!$A$5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strRef>
              <c:f>'G182'!$B$3:$F$3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'G182'!$B$5:$F$5</c:f>
              <c:numCache>
                <c:formatCode>#,##0</c:formatCode>
                <c:ptCount val="5"/>
                <c:pt idx="0">
                  <c:v>117.30993749999999</c:v>
                </c:pt>
                <c:pt idx="1">
                  <c:v>465.48583199999996</c:v>
                </c:pt>
                <c:pt idx="2">
                  <c:v>672.26294415263749</c:v>
                </c:pt>
                <c:pt idx="3">
                  <c:v>465.42967054619265</c:v>
                </c:pt>
                <c:pt idx="4">
                  <c:v>693.43207499999994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0-4755-B821-C0CE5ADAB53A}"/>
            </c:ext>
          </c:extLst>
        </c:ser>
        <c:ser>
          <c:idx val="2"/>
          <c:order val="2"/>
          <c:tx>
            <c:strRef>
              <c:f>'G182'!$A$6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strRef>
              <c:f>'G182'!$B$3:$F$3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'G182'!$B$6:$F$6</c:f>
              <c:numCache>
                <c:formatCode>#,##0</c:formatCode>
                <c:ptCount val="5"/>
                <c:pt idx="0">
                  <c:v>467.92170188820631</c:v>
                </c:pt>
                <c:pt idx="1">
                  <c:v>591.68073933378582</c:v>
                </c:pt>
                <c:pt idx="2">
                  <c:v>469.95482206537815</c:v>
                </c:pt>
                <c:pt idx="3">
                  <c:v>461.85906417747026</c:v>
                </c:pt>
                <c:pt idx="4">
                  <c:v>667.10972798356238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0-4755-B821-C0CE5ADAB53A}"/>
            </c:ext>
          </c:extLst>
        </c:ser>
        <c:ser>
          <c:idx val="3"/>
          <c:order val="3"/>
          <c:tx>
            <c:strRef>
              <c:f>'G182'!$A$7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strRef>
              <c:f>'G182'!$B$3:$F$3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'G182'!$B$7:$F$7</c:f>
              <c:numCache>
                <c:formatCode>#,##0</c:formatCode>
                <c:ptCount val="5"/>
                <c:pt idx="0">
                  <c:v>673.83172793646486</c:v>
                </c:pt>
                <c:pt idx="1">
                  <c:v>600.09403219500018</c:v>
                </c:pt>
                <c:pt idx="2">
                  <c:v>205.38728132999995</c:v>
                </c:pt>
                <c:pt idx="3">
                  <c:v>453.82097476909701</c:v>
                </c:pt>
                <c:pt idx="4">
                  <c:v>671.71746067488652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D0-4755-B821-C0CE5ADAB53A}"/>
            </c:ext>
          </c:extLst>
        </c:ser>
        <c:ser>
          <c:idx val="4"/>
          <c:order val="4"/>
          <c:tx>
            <c:strRef>
              <c:f>'G182'!$A$8</c:f>
              <c:strCache>
                <c:ptCount val="1"/>
                <c:pt idx="0">
                  <c:v>Batérie a elektrolyéry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'G182'!$B$3:$F$3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'G182'!$B$8:$F$8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3.4758500000000005E-2</c:v>
                </c:pt>
                <c:pt idx="3">
                  <c:v>86.18826998390054</c:v>
                </c:pt>
                <c:pt idx="4">
                  <c:v>111.0595027457791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D0-4755-B821-C0CE5ADAB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833041447752486"/>
          <c:w val="1"/>
          <c:h val="0.181669585522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224814814814813E-2"/>
          <c:y val="6.7960692741778558E-2"/>
          <c:w val="0.85803444444444443"/>
          <c:h val="0.624316987740805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'G183'!$A$4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'G183'!$B$3:$F$3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'G183'!$B$4:$F$4</c:f>
              <c:numCache>
                <c:formatCode>#,##0</c:formatCode>
                <c:ptCount val="5"/>
                <c:pt idx="0">
                  <c:v>7012.8512661676023</c:v>
                </c:pt>
                <c:pt idx="1">
                  <c:v>1290.513588</c:v>
                </c:pt>
                <c:pt idx="2">
                  <c:v>0</c:v>
                </c:pt>
                <c:pt idx="3">
                  <c:v>7465.0299087330923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9-4A4C-B9AF-207D5CECA757}"/>
            </c:ext>
          </c:extLst>
        </c:ser>
        <c:ser>
          <c:idx val="1"/>
          <c:order val="1"/>
          <c:tx>
            <c:strRef>
              <c:f>'G183'!$A$5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strRef>
              <c:f>'G183'!$B$3:$F$3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'G183'!$B$5:$F$5</c:f>
              <c:numCache>
                <c:formatCode>#,##0</c:formatCode>
                <c:ptCount val="5"/>
                <c:pt idx="0">
                  <c:v>1096.6306749999999</c:v>
                </c:pt>
                <c:pt idx="1">
                  <c:v>2426.3448992999997</c:v>
                </c:pt>
                <c:pt idx="2">
                  <c:v>3580.1254999999996</c:v>
                </c:pt>
                <c:pt idx="3">
                  <c:v>2375.9791370694288</c:v>
                </c:pt>
                <c:pt idx="4">
                  <c:v>2303.2026493904937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9-4A4C-B9AF-207D5CECA757}"/>
            </c:ext>
          </c:extLst>
        </c:ser>
        <c:ser>
          <c:idx val="2"/>
          <c:order val="2"/>
          <c:tx>
            <c:strRef>
              <c:f>'G183'!$A$6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strRef>
              <c:f>'G183'!$B$3:$F$3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'G183'!$B$6:$F$6</c:f>
              <c:numCache>
                <c:formatCode>#,##0</c:formatCode>
                <c:ptCount val="5"/>
                <c:pt idx="0">
                  <c:v>609.67814554196264</c:v>
                </c:pt>
                <c:pt idx="1">
                  <c:v>2543.7057705243378</c:v>
                </c:pt>
                <c:pt idx="2">
                  <c:v>1524.8228271193643</c:v>
                </c:pt>
                <c:pt idx="3">
                  <c:v>1088.4426375555163</c:v>
                </c:pt>
                <c:pt idx="4">
                  <c:v>680.37076063726386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D9-4A4C-B9AF-207D5CECA757}"/>
            </c:ext>
          </c:extLst>
        </c:ser>
        <c:ser>
          <c:idx val="3"/>
          <c:order val="3"/>
          <c:tx>
            <c:strRef>
              <c:f>'G183'!$A$7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strRef>
              <c:f>'G183'!$B$3:$F$3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'G183'!$B$7:$F$7</c:f>
              <c:numCache>
                <c:formatCode>#,##0</c:formatCode>
                <c:ptCount val="5"/>
                <c:pt idx="0">
                  <c:v>638.66996104503335</c:v>
                </c:pt>
                <c:pt idx="1">
                  <c:v>397.95654651450832</c:v>
                </c:pt>
                <c:pt idx="2">
                  <c:v>113.31141141796797</c:v>
                </c:pt>
                <c:pt idx="3">
                  <c:v>125.44933849809331</c:v>
                </c:pt>
                <c:pt idx="4">
                  <c:v>1118.5823634332712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D9-4A4C-B9AF-207D5CECA757}"/>
            </c:ext>
          </c:extLst>
        </c:ser>
        <c:ser>
          <c:idx val="4"/>
          <c:order val="4"/>
          <c:tx>
            <c:strRef>
              <c:f>'G183'!$A$8</c:f>
              <c:strCache>
                <c:ptCount val="1"/>
                <c:pt idx="0">
                  <c:v>Batérie a elektrolyzéry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'G183'!$B$3:$F$3</c:f>
              <c:strCache>
                <c:ptCount val="5"/>
                <c:pt idx="0">
                  <c:v>do 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strCache>
            </c:strRef>
          </c:cat>
          <c:val>
            <c:numRef>
              <c:f>'G183'!$B$8:$F$8</c:f>
              <c:numCache>
                <c:formatCode>#,##0</c:formatCode>
                <c:ptCount val="5"/>
                <c:pt idx="0">
                  <c:v>86.34655037108368</c:v>
                </c:pt>
                <c:pt idx="1">
                  <c:v>629.76358795503052</c:v>
                </c:pt>
                <c:pt idx="2">
                  <c:v>1130.1444569130267</c:v>
                </c:pt>
                <c:pt idx="3">
                  <c:v>828.93181976700964</c:v>
                </c:pt>
                <c:pt idx="4">
                  <c:v>637.71125371648247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D9-4A4C-B9AF-207D5CECA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986962444055266"/>
          <c:w val="1"/>
          <c:h val="0.190130375559447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8074074074074"/>
          <c:y val="6.7960692741778558E-2"/>
          <c:w val="0.81407851851851853"/>
          <c:h val="0.569642926639424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'G20'!$A$5</c:f>
              <c:strCache>
                <c:ptCount val="1"/>
                <c:pt idx="0">
                  <c:v>Jadrová energia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'G20'!$B$5:$H$5</c:f>
              <c:numCache>
                <c:formatCode>#,##0</c:formatCode>
                <c:ptCount val="7"/>
                <c:pt idx="0">
                  <c:v>46055.698119408713</c:v>
                </c:pt>
                <c:pt idx="1">
                  <c:v>56075.580345018738</c:v>
                </c:pt>
                <c:pt idx="2">
                  <c:v>67326.222210737324</c:v>
                </c:pt>
                <c:pt idx="3">
                  <c:v>69515.348817620194</c:v>
                </c:pt>
                <c:pt idx="4">
                  <c:v>69517.046132726042</c:v>
                </c:pt>
                <c:pt idx="5">
                  <c:v>69644.45439036921</c:v>
                </c:pt>
                <c:pt idx="6">
                  <c:v>70082.906100548891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7-4762-8792-A66825751E5C}"/>
            </c:ext>
          </c:extLst>
        </c:ser>
        <c:ser>
          <c:idx val="1"/>
          <c:order val="1"/>
          <c:tx>
            <c:strRef>
              <c:f>'G20'!$A$6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'G20'!$B$6:$H$6</c:f>
              <c:numCache>
                <c:formatCode>#,##0</c:formatCode>
                <c:ptCount val="7"/>
                <c:pt idx="0">
                  <c:v>45700.666819345635</c:v>
                </c:pt>
                <c:pt idx="1">
                  <c:v>49171.999579174866</c:v>
                </c:pt>
                <c:pt idx="2">
                  <c:v>46777.699151061381</c:v>
                </c:pt>
                <c:pt idx="3">
                  <c:v>44242.619453303407</c:v>
                </c:pt>
                <c:pt idx="4">
                  <c:v>42831.229131096836</c:v>
                </c:pt>
                <c:pt idx="5">
                  <c:v>41726.524618929616</c:v>
                </c:pt>
                <c:pt idx="6">
                  <c:v>39829.837101087214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7-4762-8792-A66825751E5C}"/>
            </c:ext>
          </c:extLst>
        </c:ser>
        <c:ser>
          <c:idx val="2"/>
          <c:order val="2"/>
          <c:tx>
            <c:strRef>
              <c:f>'G20'!$A$7</c:f>
              <c:strCache>
                <c:ptCount val="1"/>
                <c:pt idx="0">
                  <c:v>Ropa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'G20'!$B$7:$H$7</c:f>
              <c:numCache>
                <c:formatCode>#,##0</c:formatCode>
                <c:ptCount val="7"/>
                <c:pt idx="0">
                  <c:v>45106.817639938039</c:v>
                </c:pt>
                <c:pt idx="1">
                  <c:v>44809.94289047084</c:v>
                </c:pt>
                <c:pt idx="2">
                  <c:v>46116.876741645108</c:v>
                </c:pt>
                <c:pt idx="3">
                  <c:v>41784.406709144765</c:v>
                </c:pt>
                <c:pt idx="4">
                  <c:v>39357.444869002</c:v>
                </c:pt>
                <c:pt idx="5">
                  <c:v>35925.160081249873</c:v>
                </c:pt>
                <c:pt idx="6">
                  <c:v>31853.985319594154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7-4762-8792-A66825751E5C}"/>
            </c:ext>
          </c:extLst>
        </c:ser>
        <c:ser>
          <c:idx val="3"/>
          <c:order val="3"/>
          <c:tx>
            <c:strRef>
              <c:f>'G20'!$A$8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'G20'!$B$8:$H$8</c:f>
              <c:numCache>
                <c:formatCode>#,##0</c:formatCode>
                <c:ptCount val="7"/>
                <c:pt idx="0">
                  <c:v>27292.848124721138</c:v>
                </c:pt>
                <c:pt idx="1">
                  <c:v>23248.363383222968</c:v>
                </c:pt>
                <c:pt idx="2">
                  <c:v>21002.689201371453</c:v>
                </c:pt>
                <c:pt idx="3">
                  <c:v>18097.97766569395</c:v>
                </c:pt>
                <c:pt idx="4">
                  <c:v>14527.514371936082</c:v>
                </c:pt>
                <c:pt idx="5">
                  <c:v>13076.620386331739</c:v>
                </c:pt>
                <c:pt idx="6">
                  <c:v>12399.53661868115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7-4762-8792-A66825751E5C}"/>
            </c:ext>
          </c:extLst>
        </c:ser>
        <c:ser>
          <c:idx val="4"/>
          <c:order val="4"/>
          <c:tx>
            <c:strRef>
              <c:f>'G20'!$A$9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'G20'!$B$9:$H$9</c:f>
              <c:numCache>
                <c:formatCode>#,##0</c:formatCode>
                <c:ptCount val="7"/>
                <c:pt idx="0">
                  <c:v>22461.530720017192</c:v>
                </c:pt>
                <c:pt idx="1">
                  <c:v>24809.426809728091</c:v>
                </c:pt>
                <c:pt idx="2">
                  <c:v>21954.805032919987</c:v>
                </c:pt>
                <c:pt idx="3">
                  <c:v>23427.334341754897</c:v>
                </c:pt>
                <c:pt idx="4">
                  <c:v>21704.977871045183</c:v>
                </c:pt>
                <c:pt idx="5">
                  <c:v>20465.781030028043</c:v>
                </c:pt>
                <c:pt idx="6">
                  <c:v>21531.471217605987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17-4762-8792-A66825751E5C}"/>
            </c:ext>
          </c:extLst>
        </c:ser>
        <c:ser>
          <c:idx val="5"/>
          <c:order val="5"/>
          <c:tx>
            <c:strRef>
              <c:f>'G20'!$A$10</c:f>
              <c:strCache>
                <c:ptCount val="1"/>
                <c:pt idx="0">
                  <c:v>Vodná energia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'G20'!$B$10:$H$10</c:f>
              <c:numCache>
                <c:formatCode>#,##0</c:formatCode>
                <c:ptCount val="7"/>
                <c:pt idx="0">
                  <c:v>4355.9932271288017</c:v>
                </c:pt>
                <c:pt idx="1">
                  <c:v>4495.4631752487894</c:v>
                </c:pt>
                <c:pt idx="2">
                  <c:v>4531.5062350502012</c:v>
                </c:pt>
                <c:pt idx="3">
                  <c:v>4531.5062350502003</c:v>
                </c:pt>
                <c:pt idx="4">
                  <c:v>4531.5062350502003</c:v>
                </c:pt>
                <c:pt idx="5">
                  <c:v>4531.5062350502012</c:v>
                </c:pt>
                <c:pt idx="6">
                  <c:v>4883.3764978211411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17-4762-8792-A66825751E5C}"/>
            </c:ext>
          </c:extLst>
        </c:ser>
        <c:ser>
          <c:idx val="6"/>
          <c:order val="6"/>
          <c:tx>
            <c:strRef>
              <c:f>'G20'!$A$11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'G20'!$B$11:$H$11</c:f>
              <c:numCache>
                <c:formatCode>#,##0</c:formatCode>
                <c:ptCount val="7"/>
                <c:pt idx="0">
                  <c:v>1699.9919899999932</c:v>
                </c:pt>
                <c:pt idx="1">
                  <c:v>899.95068686109266</c:v>
                </c:pt>
                <c:pt idx="2">
                  <c:v>-0.12455575018429954</c:v>
                </c:pt>
                <c:pt idx="3">
                  <c:v>1.5603142846366609</c:v>
                </c:pt>
                <c:pt idx="4">
                  <c:v>1.8529977126036101E-2</c:v>
                </c:pt>
                <c:pt idx="5">
                  <c:v>-0.48049469793022581</c:v>
                </c:pt>
                <c:pt idx="6">
                  <c:v>-0.465047182869057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17-4762-8792-A66825751E5C}"/>
            </c:ext>
          </c:extLst>
        </c:ser>
        <c:ser>
          <c:idx val="7"/>
          <c:order val="7"/>
          <c:tx>
            <c:strRef>
              <c:f>'G20'!$A$12</c:f>
              <c:strCache>
                <c:ptCount val="1"/>
                <c:pt idx="0">
                  <c:v>Slnečná energia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'G20'!$B$12:$H$12</c:f>
              <c:numCache>
                <c:formatCode>#,##0</c:formatCode>
                <c:ptCount val="7"/>
                <c:pt idx="0">
                  <c:v>677.34283000000016</c:v>
                </c:pt>
                <c:pt idx="1">
                  <c:v>1106.0635734763505</c:v>
                </c:pt>
                <c:pt idx="2">
                  <c:v>1624.7531414134762</c:v>
                </c:pt>
                <c:pt idx="3">
                  <c:v>2592.6126801204491</c:v>
                </c:pt>
                <c:pt idx="4">
                  <c:v>3460.0711103823078</c:v>
                </c:pt>
                <c:pt idx="5">
                  <c:v>4356.5088345906634</c:v>
                </c:pt>
                <c:pt idx="6">
                  <c:v>5501.3080880308507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17-4762-8792-A66825751E5C}"/>
            </c:ext>
          </c:extLst>
        </c:ser>
        <c:ser>
          <c:idx val="8"/>
          <c:order val="8"/>
          <c:tx>
            <c:strRef>
              <c:f>'G20'!$A$13</c:f>
              <c:strCache>
                <c:ptCount val="1"/>
                <c:pt idx="0">
                  <c:v>Geotermálna energia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'G20'!$B$13:$H$13</c:f>
              <c:numCache>
                <c:formatCode>#,##0</c:formatCode>
                <c:ptCount val="7"/>
                <c:pt idx="0">
                  <c:v>113.34598000000001</c:v>
                </c:pt>
                <c:pt idx="1">
                  <c:v>123.94061513788418</c:v>
                </c:pt>
                <c:pt idx="2">
                  <c:v>275.68251492677865</c:v>
                </c:pt>
                <c:pt idx="3">
                  <c:v>727.25437000677732</c:v>
                </c:pt>
                <c:pt idx="4">
                  <c:v>728.20146648457978</c:v>
                </c:pt>
                <c:pt idx="5">
                  <c:v>632.34967082110552</c:v>
                </c:pt>
                <c:pt idx="6">
                  <c:v>632.30746713410861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17-4762-8792-A66825751E5C}"/>
            </c:ext>
          </c:extLst>
        </c:ser>
        <c:ser>
          <c:idx val="9"/>
          <c:order val="9"/>
          <c:tx>
            <c:strRef>
              <c:f>'G20'!$A$14</c:f>
              <c:strCache>
                <c:ptCount val="1"/>
                <c:pt idx="0">
                  <c:v>Veterná energia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'G20'!$B$3:$H$3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'G20'!$B$14:$H$14</c:f>
              <c:numCache>
                <c:formatCode>#,##0</c:formatCode>
                <c:ptCount val="7"/>
                <c:pt idx="0">
                  <c:v>6.0010800000000017</c:v>
                </c:pt>
                <c:pt idx="1">
                  <c:v>151.60896959999997</c:v>
                </c:pt>
                <c:pt idx="2">
                  <c:v>151.60896959999997</c:v>
                </c:pt>
                <c:pt idx="3">
                  <c:v>772.79808959999991</c:v>
                </c:pt>
                <c:pt idx="4">
                  <c:v>1684.0842885029483</c:v>
                </c:pt>
                <c:pt idx="5">
                  <c:v>2325.1108761599999</c:v>
                </c:pt>
                <c:pt idx="6">
                  <c:v>3295.71887616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17-4762-8792-A66825751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5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936660828955048"/>
          <c:w val="1"/>
          <c:h val="0.260633391710449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089417989417988E-2"/>
          <c:y val="6.7960692741778558E-2"/>
          <c:w val="0.88027213403880067"/>
          <c:h val="0.66805215022377895"/>
        </c:manualLayout>
      </c:layout>
      <c:lineChart>
        <c:grouping val="standard"/>
        <c:varyColors val="0"/>
        <c:ser>
          <c:idx val="3"/>
          <c:order val="0"/>
          <c:tx>
            <c:strRef>
              <c:f>'G184'!$A$4</c:f>
              <c:strCache>
                <c:ptCount val="1"/>
                <c:pt idx="0">
                  <c:v>Distribučná WEM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'G184'!$B$3:$H$3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'G184'!$B$4:$H$4</c:f>
              <c:numCache>
                <c:formatCode>#,##0</c:formatCode>
                <c:ptCount val="7"/>
                <c:pt idx="0">
                  <c:v>655.72295392393505</c:v>
                </c:pt>
                <c:pt idx="1">
                  <c:v>739.40254004868461</c:v>
                </c:pt>
                <c:pt idx="2">
                  <c:v>772.55063391115561</c:v>
                </c:pt>
                <c:pt idx="3">
                  <c:v>877.13974267771698</c:v>
                </c:pt>
                <c:pt idx="4">
                  <c:v>957.5342433569474</c:v>
                </c:pt>
                <c:pt idx="5">
                  <c:v>1046.328868420208</c:v>
                </c:pt>
                <c:pt idx="6">
                  <c:v>1152.9770887992149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5-49E1-9240-A30396EF3175}"/>
            </c:ext>
          </c:extLst>
        </c:ser>
        <c:ser>
          <c:idx val="2"/>
          <c:order val="1"/>
          <c:tx>
            <c:strRef>
              <c:f>'G184'!$A$5</c:f>
              <c:strCache>
                <c:ptCount val="1"/>
                <c:pt idx="0">
                  <c:v>Distribučná WAM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none"/>
          </c:marker>
          <c:cat>
            <c:numRef>
              <c:f>'G184'!$B$3:$H$3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'G184'!$B$5:$H$5</c:f>
              <c:numCache>
                <c:formatCode>#,##0</c:formatCode>
                <c:ptCount val="7"/>
                <c:pt idx="0">
                  <c:v>655.72295392393494</c:v>
                </c:pt>
                <c:pt idx="1">
                  <c:v>743.1353682581381</c:v>
                </c:pt>
                <c:pt idx="2">
                  <c:v>755.04400049207868</c:v>
                </c:pt>
                <c:pt idx="3">
                  <c:v>1052.5221164747527</c:v>
                </c:pt>
                <c:pt idx="4">
                  <c:v>1299.1811540420852</c:v>
                </c:pt>
                <c:pt idx="5">
                  <c:v>1462.1544410257834</c:v>
                </c:pt>
                <c:pt idx="6">
                  <c:v>1584.8953517839072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5-49E1-9240-A30396EF3175}"/>
            </c:ext>
          </c:extLst>
        </c:ser>
        <c:ser>
          <c:idx val="5"/>
          <c:order val="2"/>
          <c:tx>
            <c:strRef>
              <c:f>'G184'!$A$6</c:f>
              <c:strCache>
                <c:ptCount val="1"/>
                <c:pt idx="0">
                  <c:v>Tepelná distribučná WEM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none"/>
          </c:marker>
          <c:cat>
            <c:numRef>
              <c:f>'G184'!$B$3:$H$3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'G184'!$B$6:$H$6</c:f>
              <c:numCache>
                <c:formatCode>#,##0</c:formatCode>
                <c:ptCount val="7"/>
                <c:pt idx="0">
                  <c:v>230.91007757062988</c:v>
                </c:pt>
                <c:pt idx="1">
                  <c:v>225.04444523607449</c:v>
                </c:pt>
                <c:pt idx="2">
                  <c:v>210.59320806418563</c:v>
                </c:pt>
                <c:pt idx="3">
                  <c:v>199.41427367676442</c:v>
                </c:pt>
                <c:pt idx="4">
                  <c:v>186.92431432560113</c:v>
                </c:pt>
                <c:pt idx="5">
                  <c:v>171.12601418559291</c:v>
                </c:pt>
                <c:pt idx="6">
                  <c:v>177.84044782121762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5-49E1-9240-A30396EF3175}"/>
            </c:ext>
          </c:extLst>
        </c:ser>
        <c:ser>
          <c:idx val="4"/>
          <c:order val="3"/>
          <c:tx>
            <c:strRef>
              <c:f>'G184'!$A$7</c:f>
              <c:strCache>
                <c:ptCount val="1"/>
                <c:pt idx="0">
                  <c:v>Tepelná distribučná WAM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none"/>
          </c:marker>
          <c:cat>
            <c:numRef>
              <c:f>'G184'!$B$3:$H$3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'G184'!$B$7:$H$7</c:f>
              <c:numCache>
                <c:formatCode>#,##0</c:formatCode>
                <c:ptCount val="7"/>
                <c:pt idx="0">
                  <c:v>230.91056372848107</c:v>
                </c:pt>
                <c:pt idx="1">
                  <c:v>217.50737512930476</c:v>
                </c:pt>
                <c:pt idx="2">
                  <c:v>196.0499093603965</c:v>
                </c:pt>
                <c:pt idx="3">
                  <c:v>154.7084197436505</c:v>
                </c:pt>
                <c:pt idx="4">
                  <c:v>122.39866259823827</c:v>
                </c:pt>
                <c:pt idx="5">
                  <c:v>115.82762545370045</c:v>
                </c:pt>
                <c:pt idx="6">
                  <c:v>104.2495763145721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55-49E1-9240-A30396EF3175}"/>
            </c:ext>
          </c:extLst>
        </c:ser>
        <c:ser>
          <c:idx val="1"/>
          <c:order val="4"/>
          <c:tx>
            <c:strRef>
              <c:f>'G184'!$A$8</c:f>
              <c:strCache>
                <c:ptCount val="1"/>
                <c:pt idx="0">
                  <c:v>Prenosová WEM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'G184'!$B$8:$H$8</c:f>
              <c:numCache>
                <c:formatCode>#,##0</c:formatCode>
                <c:ptCount val="7"/>
                <c:pt idx="0">
                  <c:v>113.2172285589989</c:v>
                </c:pt>
                <c:pt idx="1">
                  <c:v>129.0090750052305</c:v>
                </c:pt>
                <c:pt idx="2">
                  <c:v>135.16707146307274</c:v>
                </c:pt>
                <c:pt idx="3">
                  <c:v>153.49983331460422</c:v>
                </c:pt>
                <c:pt idx="4">
                  <c:v>168.03393915921833</c:v>
                </c:pt>
                <c:pt idx="5">
                  <c:v>181.87642376131379</c:v>
                </c:pt>
                <c:pt idx="6">
                  <c:v>200.60532694348089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55-49E1-9240-A30396EF3175}"/>
            </c:ext>
          </c:extLst>
        </c:ser>
        <c:ser>
          <c:idx val="0"/>
          <c:order val="5"/>
          <c:tx>
            <c:strRef>
              <c:f>'G184'!$A$9</c:f>
              <c:strCache>
                <c:ptCount val="1"/>
                <c:pt idx="0">
                  <c:v>Prenosová WAM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'G184'!$B$3:$H$3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'G184'!$B$9:$H$9</c:f>
              <c:numCache>
                <c:formatCode>#,##0</c:formatCode>
                <c:ptCount val="7"/>
                <c:pt idx="0">
                  <c:v>113.21722855899884</c:v>
                </c:pt>
                <c:pt idx="1">
                  <c:v>129.60910815346801</c:v>
                </c:pt>
                <c:pt idx="2">
                  <c:v>140.45520547080181</c:v>
                </c:pt>
                <c:pt idx="3">
                  <c:v>201.31584757422183</c:v>
                </c:pt>
                <c:pt idx="4">
                  <c:v>275.05011598821409</c:v>
                </c:pt>
                <c:pt idx="5">
                  <c:v>350.90355195915993</c:v>
                </c:pt>
                <c:pt idx="6">
                  <c:v>414.04911286584968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55-49E1-9240-A30396EF3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4886272"/>
        <c:axId val="1944889184"/>
      </c:lineChart>
      <c:catAx>
        <c:axId val="194488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44889184"/>
        <c:crosses val="autoZero"/>
        <c:auto val="1"/>
        <c:lblAlgn val="ctr"/>
        <c:lblOffset val="100"/>
        <c:noMultiLvlLbl val="0"/>
      </c:catAx>
      <c:valAx>
        <c:axId val="1944889184"/>
        <c:scaling>
          <c:orientation val="minMax"/>
          <c:max val="1600"/>
        </c:scaling>
        <c:delete val="0"/>
        <c:axPos val="l"/>
        <c:majorGridlines>
          <c:spPr>
            <a:ln w="6350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44886272"/>
        <c:crosses val="autoZero"/>
        <c:crossBetween val="midCat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75179996108192"/>
          <c:w val="1"/>
          <c:h val="0.14248200038918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'G185'!$A$4</c:f>
              <c:strCache>
                <c:ptCount val="1"/>
                <c:pt idx="0">
                  <c:v>WEM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'G185'!$B$3:$H$3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'G185'!$B$4:$H$4</c:f>
              <c:numCache>
                <c:formatCode>General</c:formatCode>
                <c:ptCount val="7"/>
                <c:pt idx="0">
                  <c:v>162.41005911776182</c:v>
                </c:pt>
                <c:pt idx="1">
                  <c:v>159.79534219367653</c:v>
                </c:pt>
                <c:pt idx="2">
                  <c:v>169.0641417989809</c:v>
                </c:pt>
                <c:pt idx="3">
                  <c:v>152.35845281116215</c:v>
                </c:pt>
                <c:pt idx="4">
                  <c:v>162.9418126645715</c:v>
                </c:pt>
                <c:pt idx="5">
                  <c:v>180.7138981177614</c:v>
                </c:pt>
                <c:pt idx="6">
                  <c:v>181.98642410618021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5-4A36-A5E4-8B8151728EBD}"/>
            </c:ext>
          </c:extLst>
        </c:ser>
        <c:ser>
          <c:idx val="2"/>
          <c:order val="1"/>
          <c:tx>
            <c:strRef>
              <c:f>'G185'!$A$5</c:f>
              <c:strCache>
                <c:ptCount val="1"/>
                <c:pt idx="0">
                  <c:v>WAM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'G185'!$B$3:$H$3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'G185'!$B$5:$H$5</c:f>
              <c:numCache>
                <c:formatCode>General</c:formatCode>
                <c:ptCount val="7"/>
                <c:pt idx="0">
                  <c:v>162.44345249918834</c:v>
                </c:pt>
                <c:pt idx="1">
                  <c:v>159.32833028165342</c:v>
                </c:pt>
                <c:pt idx="2">
                  <c:v>166.0895285885627</c:v>
                </c:pt>
                <c:pt idx="3">
                  <c:v>150.70713855692659</c:v>
                </c:pt>
                <c:pt idx="4">
                  <c:v>165.51440454491086</c:v>
                </c:pt>
                <c:pt idx="5">
                  <c:v>167.54856166175034</c:v>
                </c:pt>
                <c:pt idx="6">
                  <c:v>163.14861574283589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5-4A36-A5E4-8B8151728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  <c:max val="19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008259259259258"/>
          <c:y val="6.7960692741778558E-2"/>
          <c:w val="0.78817666666666664"/>
          <c:h val="0.40397645456314457"/>
        </c:manualLayout>
      </c:layout>
      <c:areaChart>
        <c:grouping val="stacked"/>
        <c:varyColors val="0"/>
        <c:ser>
          <c:idx val="0"/>
          <c:order val="0"/>
          <c:tx>
            <c:strRef>
              <c:f>'G186'!$A$5</c:f>
              <c:strCache>
                <c:ptCount val="1"/>
                <c:pt idx="0">
                  <c:v>Lesy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'G186'!$B$4:$AA$4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'G186'!$B$5:$AA$5</c:f>
              <c:numCache>
                <c:formatCode>General</c:formatCode>
                <c:ptCount val="26"/>
                <c:pt idx="0">
                  <c:v>45.372904334294681</c:v>
                </c:pt>
                <c:pt idx="1">
                  <c:v>47.940869582919987</c:v>
                </c:pt>
                <c:pt idx="2">
                  <c:v>50.508834831545286</c:v>
                </c:pt>
                <c:pt idx="3">
                  <c:v>53.076800080170578</c:v>
                </c:pt>
                <c:pt idx="4">
                  <c:v>55.644765328795877</c:v>
                </c:pt>
                <c:pt idx="5">
                  <c:v>58.212730577421183</c:v>
                </c:pt>
                <c:pt idx="6">
                  <c:v>61.14521701962591</c:v>
                </c:pt>
                <c:pt idx="7">
                  <c:v>64.077703461830637</c:v>
                </c:pt>
                <c:pt idx="8">
                  <c:v>67.010189904035371</c:v>
                </c:pt>
                <c:pt idx="9">
                  <c:v>69.942676346240106</c:v>
                </c:pt>
                <c:pt idx="10">
                  <c:v>72.875162788444811</c:v>
                </c:pt>
                <c:pt idx="11">
                  <c:v>75.442011713879808</c:v>
                </c:pt>
                <c:pt idx="12">
                  <c:v>78.008860639314776</c:v>
                </c:pt>
                <c:pt idx="13">
                  <c:v>80.575709564749772</c:v>
                </c:pt>
                <c:pt idx="14">
                  <c:v>83.14255849018474</c:v>
                </c:pt>
                <c:pt idx="15">
                  <c:v>85.709407415619694</c:v>
                </c:pt>
                <c:pt idx="16">
                  <c:v>87.976055639282308</c:v>
                </c:pt>
                <c:pt idx="17">
                  <c:v>90.242703862944907</c:v>
                </c:pt>
                <c:pt idx="18">
                  <c:v>92.509352086607507</c:v>
                </c:pt>
                <c:pt idx="19">
                  <c:v>94.776000310270106</c:v>
                </c:pt>
                <c:pt idx="20">
                  <c:v>97.042648533932692</c:v>
                </c:pt>
                <c:pt idx="21">
                  <c:v>100.48020118520377</c:v>
                </c:pt>
                <c:pt idx="22">
                  <c:v>103.91775383647484</c:v>
                </c:pt>
                <c:pt idx="23">
                  <c:v>107.35530648774592</c:v>
                </c:pt>
                <c:pt idx="24">
                  <c:v>110.79285913901698</c:v>
                </c:pt>
                <c:pt idx="25">
                  <c:v>114.23041179028806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'G186'!$A$6</c:f>
              <c:strCache>
                <c:ptCount val="1"/>
                <c:pt idx="0">
                  <c:v>Výrobky z dreva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'G186'!$B$4:$AA$4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'G186'!$B$6:$AA$6</c:f>
              <c:numCache>
                <c:formatCode>General</c:formatCode>
                <c:ptCount val="26"/>
                <c:pt idx="0">
                  <c:v>11.549832448</c:v>
                </c:pt>
                <c:pt idx="1">
                  <c:v>11.549832448000002</c:v>
                </c:pt>
                <c:pt idx="2">
                  <c:v>11.549832448</c:v>
                </c:pt>
                <c:pt idx="3">
                  <c:v>11.549832448</c:v>
                </c:pt>
                <c:pt idx="4">
                  <c:v>11.549832448000002</c:v>
                </c:pt>
                <c:pt idx="5">
                  <c:v>11.549832448</c:v>
                </c:pt>
                <c:pt idx="6">
                  <c:v>11.549832448000002</c:v>
                </c:pt>
                <c:pt idx="7">
                  <c:v>11.549832448</c:v>
                </c:pt>
                <c:pt idx="9">
                  <c:v>11.549832448000002</c:v>
                </c:pt>
                <c:pt idx="10">
                  <c:v>11.549832448</c:v>
                </c:pt>
                <c:pt idx="11">
                  <c:v>11.549832448000002</c:v>
                </c:pt>
                <c:pt idx="12">
                  <c:v>11.549832448</c:v>
                </c:pt>
                <c:pt idx="13">
                  <c:v>11.549832448</c:v>
                </c:pt>
                <c:pt idx="14">
                  <c:v>11.549832448000002</c:v>
                </c:pt>
                <c:pt idx="15">
                  <c:v>11.549832448</c:v>
                </c:pt>
                <c:pt idx="16">
                  <c:v>11.549832448000002</c:v>
                </c:pt>
                <c:pt idx="17">
                  <c:v>11.549832448</c:v>
                </c:pt>
                <c:pt idx="18">
                  <c:v>11.549832448</c:v>
                </c:pt>
                <c:pt idx="19">
                  <c:v>11.549832448000002</c:v>
                </c:pt>
                <c:pt idx="20">
                  <c:v>11.549832448</c:v>
                </c:pt>
                <c:pt idx="21">
                  <c:v>11.549832448000002</c:v>
                </c:pt>
                <c:pt idx="22">
                  <c:v>11.549832448</c:v>
                </c:pt>
                <c:pt idx="23">
                  <c:v>11.549832448</c:v>
                </c:pt>
                <c:pt idx="24">
                  <c:v>11.549832448000002</c:v>
                </c:pt>
                <c:pt idx="25">
                  <c:v>11.549832448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'G186'!$A$7</c:f>
              <c:strCache>
                <c:ptCount val="1"/>
                <c:pt idx="0">
                  <c:v>Orná pôda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'G186'!$B$4:$AA$4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'G186'!$B$7:$AA$7</c:f>
              <c:numCache>
                <c:formatCode>General</c:formatCode>
                <c:ptCount val="26"/>
                <c:pt idx="0">
                  <c:v>0.57238073255999999</c:v>
                </c:pt>
                <c:pt idx="1">
                  <c:v>0.86827252356872542</c:v>
                </c:pt>
                <c:pt idx="2">
                  <c:v>1.1641643145774507</c:v>
                </c:pt>
                <c:pt idx="3">
                  <c:v>1.460056105586176</c:v>
                </c:pt>
                <c:pt idx="4">
                  <c:v>1.7559478965949014</c:v>
                </c:pt>
                <c:pt idx="5">
                  <c:v>2.0518396876036267</c:v>
                </c:pt>
                <c:pt idx="6">
                  <c:v>6.9941669202872259</c:v>
                </c:pt>
                <c:pt idx="7">
                  <c:v>11.936494152970825</c:v>
                </c:pt>
                <c:pt idx="8">
                  <c:v>16.878821385654422</c:v>
                </c:pt>
                <c:pt idx="9">
                  <c:v>21.821148618338025</c:v>
                </c:pt>
                <c:pt idx="10">
                  <c:v>26.763475851021621</c:v>
                </c:pt>
                <c:pt idx="11">
                  <c:v>29.475799414224689</c:v>
                </c:pt>
                <c:pt idx="12">
                  <c:v>32.188122977427753</c:v>
                </c:pt>
                <c:pt idx="13">
                  <c:v>34.900446540630824</c:v>
                </c:pt>
                <c:pt idx="14">
                  <c:v>37.612770103833903</c:v>
                </c:pt>
                <c:pt idx="15">
                  <c:v>40.325093667036967</c:v>
                </c:pt>
                <c:pt idx="16">
                  <c:v>43.037417230240045</c:v>
                </c:pt>
                <c:pt idx="17">
                  <c:v>45.749740793443095</c:v>
                </c:pt>
                <c:pt idx="18">
                  <c:v>48.462064356646167</c:v>
                </c:pt>
                <c:pt idx="19">
                  <c:v>51.174387919849245</c:v>
                </c:pt>
                <c:pt idx="20">
                  <c:v>53.886711483052309</c:v>
                </c:pt>
                <c:pt idx="21">
                  <c:v>57.750266345484391</c:v>
                </c:pt>
                <c:pt idx="22">
                  <c:v>61.613821207916473</c:v>
                </c:pt>
                <c:pt idx="23">
                  <c:v>65.477376070348555</c:v>
                </c:pt>
                <c:pt idx="24">
                  <c:v>69.340930932780637</c:v>
                </c:pt>
                <c:pt idx="25">
                  <c:v>73.204485795212705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'G186'!$A$8</c:f>
              <c:strCache>
                <c:ptCount val="1"/>
                <c:pt idx="0">
                  <c:v>Mokrade a rašeliniská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'G186'!$B$4:$AA$4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'G186'!$B$8:$AA$8</c:f>
              <c:numCache>
                <c:formatCode>General</c:formatCode>
                <c:ptCount val="26"/>
                <c:pt idx="0">
                  <c:v>3.0890388741333333E-2</c:v>
                </c:pt>
                <c:pt idx="1">
                  <c:v>9.2671166223999984E-2</c:v>
                </c:pt>
                <c:pt idx="2">
                  <c:v>0.15445194370666662</c:v>
                </c:pt>
                <c:pt idx="3">
                  <c:v>0.21623272118933326</c:v>
                </c:pt>
                <c:pt idx="4">
                  <c:v>0.27801349867199993</c:v>
                </c:pt>
                <c:pt idx="5">
                  <c:v>0.33979427615466656</c:v>
                </c:pt>
                <c:pt idx="6">
                  <c:v>0.40566348744133324</c:v>
                </c:pt>
                <c:pt idx="7">
                  <c:v>0.47153269872799991</c:v>
                </c:pt>
                <c:pt idx="8">
                  <c:v>0.53740191001466653</c:v>
                </c:pt>
                <c:pt idx="9">
                  <c:v>0.6032711213013332</c:v>
                </c:pt>
                <c:pt idx="10">
                  <c:v>0.66914033258799988</c:v>
                </c:pt>
                <c:pt idx="11">
                  <c:v>0.73500954387466655</c:v>
                </c:pt>
                <c:pt idx="12">
                  <c:v>0.80087875516133333</c:v>
                </c:pt>
                <c:pt idx="13">
                  <c:v>0.8667479664479999</c:v>
                </c:pt>
                <c:pt idx="14">
                  <c:v>0.93261717773466657</c:v>
                </c:pt>
                <c:pt idx="15">
                  <c:v>0.99848638902133324</c:v>
                </c:pt>
                <c:pt idx="16">
                  <c:v>1.0651732870687998</c:v>
                </c:pt>
                <c:pt idx="17">
                  <c:v>1.1318601851162666</c:v>
                </c:pt>
                <c:pt idx="18">
                  <c:v>1.198547083163733</c:v>
                </c:pt>
                <c:pt idx="19">
                  <c:v>1.2652339812111999</c:v>
                </c:pt>
                <c:pt idx="20">
                  <c:v>1.3319208792586665</c:v>
                </c:pt>
                <c:pt idx="21">
                  <c:v>1.3969724037845332</c:v>
                </c:pt>
                <c:pt idx="22">
                  <c:v>1.4620239283104</c:v>
                </c:pt>
                <c:pt idx="23">
                  <c:v>1.5270754528362667</c:v>
                </c:pt>
                <c:pt idx="24">
                  <c:v>1.5921269773621332</c:v>
                </c:pt>
                <c:pt idx="25">
                  <c:v>1.6571785018879999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4"/>
          <c:order val="4"/>
          <c:tx>
            <c:strRef>
              <c:f>'G186'!$A$9</c:f>
              <c:strCache>
                <c:ptCount val="1"/>
                <c:pt idx="0">
                  <c:v>Pasienky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'G186'!$B$4:$AA$4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'G186'!$B$9:$AA$9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1.4579388498602666</c:v>
                </c:pt>
                <c:pt idx="7">
                  <c:v>2.9158776997205331</c:v>
                </c:pt>
                <c:pt idx="8">
                  <c:v>4.3738165495807992</c:v>
                </c:pt>
                <c:pt idx="9">
                  <c:v>5.8317553994410662</c:v>
                </c:pt>
                <c:pt idx="10">
                  <c:v>7.2896942493013324</c:v>
                </c:pt>
                <c:pt idx="11">
                  <c:v>18.676116795725466</c:v>
                </c:pt>
                <c:pt idx="12">
                  <c:v>30.062539342149606</c:v>
                </c:pt>
                <c:pt idx="13">
                  <c:v>41.448961888573734</c:v>
                </c:pt>
                <c:pt idx="14">
                  <c:v>52.835384434997877</c:v>
                </c:pt>
                <c:pt idx="15">
                  <c:v>64.22180698142202</c:v>
                </c:pt>
                <c:pt idx="16">
                  <c:v>67.996512306291748</c:v>
                </c:pt>
                <c:pt idx="17">
                  <c:v>71.771217631161463</c:v>
                </c:pt>
                <c:pt idx="18">
                  <c:v>75.545922956031177</c:v>
                </c:pt>
                <c:pt idx="19">
                  <c:v>79.320628280900905</c:v>
                </c:pt>
                <c:pt idx="20">
                  <c:v>83.095333605770634</c:v>
                </c:pt>
                <c:pt idx="21">
                  <c:v>95.502463636703212</c:v>
                </c:pt>
                <c:pt idx="22">
                  <c:v>107.90959366763579</c:v>
                </c:pt>
                <c:pt idx="23">
                  <c:v>120.3167236985684</c:v>
                </c:pt>
                <c:pt idx="24">
                  <c:v>132.72385372950097</c:v>
                </c:pt>
                <c:pt idx="25">
                  <c:v>145.13098376043357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531872"/>
        <c:axId val="578534496"/>
      </c:area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tickLblSkip val="5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5769604981513918"/>
          <c:w val="1"/>
          <c:h val="0.34230395018486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'G187'!$A$4</c:f>
              <c:strCache>
                <c:ptCount val="1"/>
                <c:pt idx="0">
                  <c:v>Lesy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'G187'!$B$3:$AA$3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'G187'!$B$4:$AA$4</c:f>
              <c:numCache>
                <c:formatCode>General</c:formatCode>
                <c:ptCount val="26"/>
                <c:pt idx="0">
                  <c:v>45.372904334294681</c:v>
                </c:pt>
                <c:pt idx="1">
                  <c:v>93.313773917214661</c:v>
                </c:pt>
                <c:pt idx="2">
                  <c:v>143.82260874875993</c:v>
                </c:pt>
                <c:pt idx="3">
                  <c:v>196.89940882893052</c:v>
                </c:pt>
                <c:pt idx="4">
                  <c:v>252.54417415772639</c:v>
                </c:pt>
                <c:pt idx="5">
                  <c:v>310.75690473514766</c:v>
                </c:pt>
                <c:pt idx="6">
                  <c:v>371.90212175477348</c:v>
                </c:pt>
                <c:pt idx="7">
                  <c:v>435.97982521660418</c:v>
                </c:pt>
                <c:pt idx="8">
                  <c:v>502.99001512063955</c:v>
                </c:pt>
                <c:pt idx="9">
                  <c:v>572.93269146687942</c:v>
                </c:pt>
                <c:pt idx="10">
                  <c:v>645.80785425532429</c:v>
                </c:pt>
                <c:pt idx="11">
                  <c:v>721.24986596920417</c:v>
                </c:pt>
                <c:pt idx="12">
                  <c:v>799.25872660851905</c:v>
                </c:pt>
                <c:pt idx="13">
                  <c:v>879.83443617326873</c:v>
                </c:pt>
                <c:pt idx="14">
                  <c:v>962.97699466345341</c:v>
                </c:pt>
                <c:pt idx="15">
                  <c:v>1048.6864020790731</c:v>
                </c:pt>
                <c:pt idx="16">
                  <c:v>1136.6624577183552</c:v>
                </c:pt>
                <c:pt idx="17">
                  <c:v>1226.9051615813003</c:v>
                </c:pt>
                <c:pt idx="18">
                  <c:v>1319.4145136679076</c:v>
                </c:pt>
                <c:pt idx="19">
                  <c:v>1414.1905139781779</c:v>
                </c:pt>
                <c:pt idx="20">
                  <c:v>1511.2331625121105</c:v>
                </c:pt>
                <c:pt idx="21">
                  <c:v>1611.7133636973147</c:v>
                </c:pt>
                <c:pt idx="22">
                  <c:v>1715.6311175337894</c:v>
                </c:pt>
                <c:pt idx="23">
                  <c:v>1822.9864240215352</c:v>
                </c:pt>
                <c:pt idx="24">
                  <c:v>1933.779283160552</c:v>
                </c:pt>
                <c:pt idx="25">
                  <c:v>2048.0096949508397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F-4EBF-8832-7834EB5F2D60}"/>
            </c:ext>
          </c:extLst>
        </c:ser>
        <c:ser>
          <c:idx val="1"/>
          <c:order val="1"/>
          <c:tx>
            <c:strRef>
              <c:f>'G187'!$A$5</c:f>
              <c:strCache>
                <c:ptCount val="1"/>
                <c:pt idx="0">
                  <c:v>Výrobky z dreva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'G187'!$B$3:$AA$3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'G187'!$B$5:$AA$5</c:f>
              <c:numCache>
                <c:formatCode>General</c:formatCode>
                <c:ptCount val="26"/>
                <c:pt idx="0">
                  <c:v>11.549832448</c:v>
                </c:pt>
                <c:pt idx="1">
                  <c:v>23.099664896</c:v>
                </c:pt>
                <c:pt idx="2">
                  <c:v>34.649497343999997</c:v>
                </c:pt>
                <c:pt idx="3">
                  <c:v>46.199329792</c:v>
                </c:pt>
                <c:pt idx="4">
                  <c:v>57.749162240000004</c:v>
                </c:pt>
                <c:pt idx="5">
                  <c:v>69.298994688000008</c:v>
                </c:pt>
                <c:pt idx="6">
                  <c:v>80.848827136000011</c:v>
                </c:pt>
                <c:pt idx="7">
                  <c:v>92.398659584000015</c:v>
                </c:pt>
                <c:pt idx="9">
                  <c:v>115.49832448000002</c:v>
                </c:pt>
                <c:pt idx="10">
                  <c:v>127.04815692800003</c:v>
                </c:pt>
                <c:pt idx="11">
                  <c:v>138.59798937600002</c:v>
                </c:pt>
                <c:pt idx="12">
                  <c:v>150.147821824</c:v>
                </c:pt>
                <c:pt idx="13">
                  <c:v>161.69765427199999</c:v>
                </c:pt>
                <c:pt idx="14">
                  <c:v>173.24748671999998</c:v>
                </c:pt>
                <c:pt idx="15">
                  <c:v>184.79731916799997</c:v>
                </c:pt>
                <c:pt idx="16">
                  <c:v>196.34715161599996</c:v>
                </c:pt>
                <c:pt idx="17">
                  <c:v>207.89698406399995</c:v>
                </c:pt>
                <c:pt idx="18">
                  <c:v>219.44681651199994</c:v>
                </c:pt>
                <c:pt idx="19">
                  <c:v>230.99664895999993</c:v>
                </c:pt>
                <c:pt idx="20">
                  <c:v>242.54648140799992</c:v>
                </c:pt>
                <c:pt idx="21">
                  <c:v>254.09631385599991</c:v>
                </c:pt>
                <c:pt idx="22">
                  <c:v>265.6461463039999</c:v>
                </c:pt>
                <c:pt idx="23">
                  <c:v>277.19597875199992</c:v>
                </c:pt>
                <c:pt idx="24">
                  <c:v>288.74581119999993</c:v>
                </c:pt>
                <c:pt idx="25">
                  <c:v>300.29564364799995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F-4EBF-8832-7834EB5F2D60}"/>
            </c:ext>
          </c:extLst>
        </c:ser>
        <c:ser>
          <c:idx val="2"/>
          <c:order val="2"/>
          <c:tx>
            <c:strRef>
              <c:f>'G187'!$A$6</c:f>
              <c:strCache>
                <c:ptCount val="1"/>
                <c:pt idx="0">
                  <c:v>Orná pôda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'G187'!$B$3:$AA$3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'G187'!$B$6:$AA$6</c:f>
              <c:numCache>
                <c:formatCode>General</c:formatCode>
                <c:ptCount val="26"/>
                <c:pt idx="0">
                  <c:v>0.57238073255999999</c:v>
                </c:pt>
                <c:pt idx="1">
                  <c:v>1.4406532561287255</c:v>
                </c:pt>
                <c:pt idx="2">
                  <c:v>2.6048175707061763</c:v>
                </c:pt>
                <c:pt idx="3">
                  <c:v>4.0648736762923523</c:v>
                </c:pt>
                <c:pt idx="4">
                  <c:v>5.8208215728872528</c:v>
                </c:pt>
                <c:pt idx="5">
                  <c:v>7.8726612604908794</c:v>
                </c:pt>
                <c:pt idx="6">
                  <c:v>14.866828180778105</c:v>
                </c:pt>
                <c:pt idx="7">
                  <c:v>26.80332233374893</c:v>
                </c:pt>
                <c:pt idx="8">
                  <c:v>43.682143719403356</c:v>
                </c:pt>
                <c:pt idx="9">
                  <c:v>65.503292337741371</c:v>
                </c:pt>
                <c:pt idx="10">
                  <c:v>92.26676818876301</c:v>
                </c:pt>
                <c:pt idx="11">
                  <c:v>121.74256760298768</c:v>
                </c:pt>
                <c:pt idx="12">
                  <c:v>153.93069058041547</c:v>
                </c:pt>
                <c:pt idx="13">
                  <c:v>188.83113712104634</c:v>
                </c:pt>
                <c:pt idx="14">
                  <c:v>226.44390722488023</c:v>
                </c:pt>
                <c:pt idx="15">
                  <c:v>266.76900089191719</c:v>
                </c:pt>
                <c:pt idx="16">
                  <c:v>309.80641812215714</c:v>
                </c:pt>
                <c:pt idx="17">
                  <c:v>355.55615891560035</c:v>
                </c:pt>
                <c:pt idx="18">
                  <c:v>404.01822327224653</c:v>
                </c:pt>
                <c:pt idx="19">
                  <c:v>455.1926111920958</c:v>
                </c:pt>
                <c:pt idx="20">
                  <c:v>509.07932267514809</c:v>
                </c:pt>
                <c:pt idx="21">
                  <c:v>566.82958902063251</c:v>
                </c:pt>
                <c:pt idx="22">
                  <c:v>628.44341022854906</c:v>
                </c:pt>
                <c:pt idx="23">
                  <c:v>693.92078629889761</c:v>
                </c:pt>
                <c:pt idx="24">
                  <c:v>763.26171723167829</c:v>
                </c:pt>
                <c:pt idx="25">
                  <c:v>836.46620302689109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9F-4EBF-8832-7834EB5F2D60}"/>
            </c:ext>
          </c:extLst>
        </c:ser>
        <c:ser>
          <c:idx val="3"/>
          <c:order val="3"/>
          <c:tx>
            <c:strRef>
              <c:f>'G187'!$A$7</c:f>
              <c:strCache>
                <c:ptCount val="1"/>
                <c:pt idx="0">
                  <c:v>Mokrade a rašeliniská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'G187'!$B$3:$AA$3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'G187'!$B$7:$AA$7</c:f>
              <c:numCache>
                <c:formatCode>General</c:formatCode>
                <c:ptCount val="26"/>
                <c:pt idx="0">
                  <c:v>3.0890388741333333E-2</c:v>
                </c:pt>
                <c:pt idx="1">
                  <c:v>0.12356155496533332</c:v>
                </c:pt>
                <c:pt idx="2">
                  <c:v>0.27801349867199993</c:v>
                </c:pt>
                <c:pt idx="3">
                  <c:v>0.49424621986133321</c:v>
                </c:pt>
                <c:pt idx="4">
                  <c:v>0.77225971853333308</c:v>
                </c:pt>
                <c:pt idx="5">
                  <c:v>1.1120539946879997</c:v>
                </c:pt>
                <c:pt idx="6">
                  <c:v>1.5177174821293329</c:v>
                </c:pt>
                <c:pt idx="7">
                  <c:v>1.9892501808573329</c:v>
                </c:pt>
                <c:pt idx="8">
                  <c:v>2.5266520908719992</c:v>
                </c:pt>
                <c:pt idx="9">
                  <c:v>3.1299232121733325</c:v>
                </c:pt>
                <c:pt idx="10">
                  <c:v>3.7990635447613323</c:v>
                </c:pt>
                <c:pt idx="11">
                  <c:v>4.5340730886359992</c:v>
                </c:pt>
                <c:pt idx="12">
                  <c:v>5.3349518437973327</c:v>
                </c:pt>
                <c:pt idx="13">
                  <c:v>6.2016998102453327</c:v>
                </c:pt>
                <c:pt idx="14">
                  <c:v>7.1343169879800001</c:v>
                </c:pt>
                <c:pt idx="15">
                  <c:v>8.1328033770013306</c:v>
                </c:pt>
                <c:pt idx="16">
                  <c:v>9.1979766640701346</c:v>
                </c:pt>
                <c:pt idx="17">
                  <c:v>10.329836849186401</c:v>
                </c:pt>
                <c:pt idx="18">
                  <c:v>11.528383932350135</c:v>
                </c:pt>
                <c:pt idx="19">
                  <c:v>12.793617913561334</c:v>
                </c:pt>
                <c:pt idx="20">
                  <c:v>14.125538792820002</c:v>
                </c:pt>
                <c:pt idx="21">
                  <c:v>15.522511196604535</c:v>
                </c:pt>
                <c:pt idx="22">
                  <c:v>16.984535124914942</c:v>
                </c:pt>
                <c:pt idx="23">
                  <c:v>18.51161057775121</c:v>
                </c:pt>
                <c:pt idx="24">
                  <c:v>20.103737555113344</c:v>
                </c:pt>
                <c:pt idx="25">
                  <c:v>21.760916057001342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9F-4EBF-8832-7834EB5F2D60}"/>
            </c:ext>
          </c:extLst>
        </c:ser>
        <c:ser>
          <c:idx val="4"/>
          <c:order val="4"/>
          <c:tx>
            <c:strRef>
              <c:f>'G187'!$A$8</c:f>
              <c:strCache>
                <c:ptCount val="1"/>
                <c:pt idx="0">
                  <c:v>Pasienky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'G187'!$B$3:$AA$3</c:f>
              <c:numCache>
                <c:formatCode>General</c:formatCode>
                <c:ptCount val="2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</c:numCache>
            </c:numRef>
          </c:cat>
          <c:val>
            <c:numRef>
              <c:f>'G187'!$B$8:$AA$8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1.4579388498602666</c:v>
                </c:pt>
                <c:pt idx="7">
                  <c:v>4.3738165495808001</c:v>
                </c:pt>
                <c:pt idx="8">
                  <c:v>8.7476330991616003</c:v>
                </c:pt>
                <c:pt idx="9">
                  <c:v>14.579388498602667</c:v>
                </c:pt>
                <c:pt idx="10">
                  <c:v>21.869082747903999</c:v>
                </c:pt>
                <c:pt idx="11">
                  <c:v>40.545199543629472</c:v>
                </c:pt>
                <c:pt idx="12">
                  <c:v>70.607738885779071</c:v>
                </c:pt>
                <c:pt idx="13">
                  <c:v>112.05670077435281</c:v>
                </c:pt>
                <c:pt idx="14">
                  <c:v>164.89208520935071</c:v>
                </c:pt>
                <c:pt idx="15">
                  <c:v>229.11389219077273</c:v>
                </c:pt>
                <c:pt idx="16">
                  <c:v>297.11040449706439</c:v>
                </c:pt>
                <c:pt idx="17">
                  <c:v>368.88162212822579</c:v>
                </c:pt>
                <c:pt idx="18">
                  <c:v>444.42754508425702</c:v>
                </c:pt>
                <c:pt idx="19">
                  <c:v>523.74817336515787</c:v>
                </c:pt>
                <c:pt idx="20">
                  <c:v>606.84350697092839</c:v>
                </c:pt>
                <c:pt idx="21">
                  <c:v>702.34597060763156</c:v>
                </c:pt>
                <c:pt idx="22">
                  <c:v>810.25556427526749</c:v>
                </c:pt>
                <c:pt idx="23">
                  <c:v>930.57228797383584</c:v>
                </c:pt>
                <c:pt idx="24">
                  <c:v>1063.2961417033366</c:v>
                </c:pt>
                <c:pt idx="25">
                  <c:v>1208.4271254637704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9F-4EBF-8832-7834EB5F2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531872"/>
        <c:axId val="578534496"/>
      </c:area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'G188'!$A$4</c:f>
              <c:strCache>
                <c:ptCount val="1"/>
                <c:pt idx="0">
                  <c:v>HD mliečny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'G188'!$B$3:$G$3</c:f>
              <c:numCache>
                <c:formatCode>General</c:formatCode>
                <c:ptCount val="6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2045</c:v>
                </c:pt>
                <c:pt idx="5">
                  <c:v>2050</c:v>
                </c:pt>
              </c:numCache>
            </c:numRef>
          </c:cat>
          <c:val>
            <c:numRef>
              <c:f>'G188'!$B$4:$G$4</c:f>
              <c:numCache>
                <c:formatCode>0.00</c:formatCode>
                <c:ptCount val="6"/>
                <c:pt idx="0">
                  <c:v>0</c:v>
                </c:pt>
                <c:pt idx="1">
                  <c:v>-0.28319519497453527</c:v>
                </c:pt>
                <c:pt idx="2">
                  <c:v>-101.67875163672167</c:v>
                </c:pt>
                <c:pt idx="3">
                  <c:v>-98.705903510943173</c:v>
                </c:pt>
                <c:pt idx="4">
                  <c:v>-98.124071356911955</c:v>
                </c:pt>
                <c:pt idx="5">
                  <c:v>-98.064689986741499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'G188'!$A$5</c:f>
              <c:strCache>
                <c:ptCount val="1"/>
                <c:pt idx="0">
                  <c:v>HD mäsový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'G188'!$B$3:$G$3</c:f>
              <c:numCache>
                <c:formatCode>General</c:formatCode>
                <c:ptCount val="6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2045</c:v>
                </c:pt>
                <c:pt idx="5">
                  <c:v>2050</c:v>
                </c:pt>
              </c:numCache>
            </c:numRef>
          </c:cat>
          <c:val>
            <c:numRef>
              <c:f>'G188'!$B$5:$G$5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-31.475170643858288</c:v>
                </c:pt>
                <c:pt idx="3">
                  <c:v>-64.510290417022759</c:v>
                </c:pt>
                <c:pt idx="4">
                  <c:v>-43.044135326488785</c:v>
                </c:pt>
                <c:pt idx="5">
                  <c:v>-29.438582741678797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'G188'!$A$6</c:f>
              <c:strCache>
                <c:ptCount val="1"/>
                <c:pt idx="0">
                  <c:v>Ovce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'G188'!$B$3:$G$3</c:f>
              <c:numCache>
                <c:formatCode>General</c:formatCode>
                <c:ptCount val="6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2045</c:v>
                </c:pt>
                <c:pt idx="5">
                  <c:v>2050</c:v>
                </c:pt>
              </c:numCache>
            </c:numRef>
          </c:cat>
          <c:val>
            <c:numRef>
              <c:f>'G188'!$B$6:$G$6</c:f>
              <c:numCache>
                <c:formatCode>0.00</c:formatCode>
                <c:ptCount val="6"/>
                <c:pt idx="0">
                  <c:v>0</c:v>
                </c:pt>
                <c:pt idx="1">
                  <c:v>-7.3353167400514376</c:v>
                </c:pt>
                <c:pt idx="2">
                  <c:v>-12.225527900085728</c:v>
                </c:pt>
                <c:pt idx="3">
                  <c:v>-12.225527900085728</c:v>
                </c:pt>
                <c:pt idx="4">
                  <c:v>-12.225527900085728</c:v>
                </c:pt>
                <c:pt idx="5">
                  <c:v>-12.225527900085728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5"/>
          <c:order val="5"/>
          <c:tx>
            <c:strRef>
              <c:f>'G188'!$A$9</c:f>
              <c:strCache>
                <c:ptCount val="1"/>
                <c:pt idx="0">
                  <c:v>Rastlinná výroba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'G188'!$B$3:$G$3</c:f>
              <c:numCache>
                <c:formatCode>General</c:formatCode>
                <c:ptCount val="6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2045</c:v>
                </c:pt>
                <c:pt idx="5">
                  <c:v>2050</c:v>
                </c:pt>
              </c:numCache>
            </c:numRef>
          </c:cat>
          <c:val>
            <c:numRef>
              <c:f>'G188'!$B$9:$G$9</c:f>
              <c:numCache>
                <c:formatCode>0.00</c:formatCode>
                <c:ptCount val="6"/>
                <c:pt idx="0">
                  <c:v>1.4332495635154436</c:v>
                </c:pt>
                <c:pt idx="1">
                  <c:v>11.30027558987431</c:v>
                </c:pt>
                <c:pt idx="2">
                  <c:v>20.868446281331646</c:v>
                </c:pt>
                <c:pt idx="3">
                  <c:v>20.868446281331646</c:v>
                </c:pt>
                <c:pt idx="4">
                  <c:v>20.868446281331646</c:v>
                </c:pt>
                <c:pt idx="5">
                  <c:v>20.868446281331646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F8-4B82-A35D-762211B8F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'G188'!$A$7</c15:sqref>
                        </c15:formulaRef>
                      </c:ext>
                    </c:extLst>
                    <c:strCache>
                      <c:ptCount val="1"/>
                      <c:pt idx="0">
                        <c:v>Ošípané</c:v>
                      </c:pt>
                    </c:strCache>
                  </c:strRef>
                </c:tx>
                <c:spPr>
                  <a:solidFill>
                    <a:srgbClr val="DC9790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'G188'!$B$3:$G$3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2025</c:v>
                      </c:pt>
                      <c:pt idx="1">
                        <c:v>2030</c:v>
                      </c:pt>
                      <c:pt idx="2">
                        <c:v>2035</c:v>
                      </c:pt>
                      <c:pt idx="3">
                        <c:v>2040</c:v>
                      </c:pt>
                      <c:pt idx="4">
                        <c:v>2045</c:v>
                      </c:pt>
                      <c:pt idx="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'G188'!$B$7:$G$7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531-42BC-83B3-8B69D37DF6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'G188'!$A$8</c15:sqref>
                        </c15:formulaRef>
                      </c:ext>
                    </c:extLst>
                    <c:strCache>
                      <c:ptCount val="1"/>
                      <c:pt idx="0">
                        <c:v>Ostatné (hydina)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'G188'!$B$3:$G$3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2025</c:v>
                      </c:pt>
                      <c:pt idx="1">
                        <c:v>2030</c:v>
                      </c:pt>
                      <c:pt idx="2">
                        <c:v>2035</c:v>
                      </c:pt>
                      <c:pt idx="3">
                        <c:v>2040</c:v>
                      </c:pt>
                      <c:pt idx="4">
                        <c:v>2045</c:v>
                      </c:pt>
                      <c:pt idx="5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'G188'!$B$8:$G$8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AF8-4B82-A35D-762211B8FE5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'G188'!$A$10</c:f>
              <c:strCache>
                <c:ptCount val="1"/>
                <c:pt idx="0">
                  <c:v>Celkový rozdiel</c:v>
                </c:pt>
              </c:strCache>
            </c:strRef>
          </c:tx>
          <c:spPr>
            <a:ln w="2857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numRef>
              <c:f>'G188'!$B$3:$G$3</c:f>
              <c:numCache>
                <c:formatCode>General</c:formatCode>
                <c:ptCount val="6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2045</c:v>
                </c:pt>
                <c:pt idx="5">
                  <c:v>2050</c:v>
                </c:pt>
              </c:numCache>
            </c:numRef>
          </c:cat>
          <c:val>
            <c:numRef>
              <c:f>'G188'!$B$10:$G$10</c:f>
              <c:numCache>
                <c:formatCode>0.00</c:formatCode>
                <c:ptCount val="6"/>
                <c:pt idx="0">
                  <c:v>1.4332495635154436</c:v>
                </c:pt>
                <c:pt idx="1">
                  <c:v>3.6817636548483375</c:v>
                </c:pt>
                <c:pt idx="2">
                  <c:v>-124.51100389933404</c:v>
                </c:pt>
                <c:pt idx="3">
                  <c:v>-154.57327554672003</c:v>
                </c:pt>
                <c:pt idx="4">
                  <c:v>-132.52528830215482</c:v>
                </c:pt>
                <c:pt idx="5">
                  <c:v>-118.86035434717439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F8-4B82-A35D-762211B8F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8176"/>
        <c:axId val="583932112"/>
      </c:line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93996770879202"/>
          <c:y val="6.7960692741778558E-2"/>
          <c:w val="0.81579773961544111"/>
          <c:h val="0.581999416228838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[5]PES_FUEL_SWAM!$A$5</c:f>
              <c:strCache>
                <c:ptCount val="1"/>
                <c:pt idx="0">
                  <c:v>Jadrová energia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[5]PES_FUEL_SWAM!$B$5:$H$5</c:f>
              <c:numCache>
                <c:formatCode>#,##0</c:formatCode>
                <c:ptCount val="7"/>
                <c:pt idx="0">
                  <c:v>46055.698119408713</c:v>
                </c:pt>
                <c:pt idx="1">
                  <c:v>56075.580345018752</c:v>
                </c:pt>
                <c:pt idx="2">
                  <c:v>57564.276023044833</c:v>
                </c:pt>
                <c:pt idx="3">
                  <c:v>69498.015907166948</c:v>
                </c:pt>
                <c:pt idx="4">
                  <c:v>69490.680147679595</c:v>
                </c:pt>
                <c:pt idx="5">
                  <c:v>69473.977112945533</c:v>
                </c:pt>
                <c:pt idx="6">
                  <c:v>66967.69643753508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8A2-ACB1-8883809B9CCC}"/>
            </c:ext>
          </c:extLst>
        </c:ser>
        <c:ser>
          <c:idx val="1"/>
          <c:order val="1"/>
          <c:tx>
            <c:strRef>
              <c:f>[5]PES_FUEL_SWAM!$A$6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[5]PES_FUEL_SWAM!$B$6:$H$6</c:f>
              <c:numCache>
                <c:formatCode>#,##0</c:formatCode>
                <c:ptCount val="7"/>
                <c:pt idx="0">
                  <c:v>45700.666819345621</c:v>
                </c:pt>
                <c:pt idx="1">
                  <c:v>45797.469140898836</c:v>
                </c:pt>
                <c:pt idx="2">
                  <c:v>33785.079580263198</c:v>
                </c:pt>
                <c:pt idx="3">
                  <c:v>20216.583870416362</c:v>
                </c:pt>
                <c:pt idx="4">
                  <c:v>13024.100197096306</c:v>
                </c:pt>
                <c:pt idx="5">
                  <c:v>5832.505616624815</c:v>
                </c:pt>
                <c:pt idx="6">
                  <c:v>380.19225594292982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8A2-ACB1-8883809B9CCC}"/>
            </c:ext>
          </c:extLst>
        </c:ser>
        <c:ser>
          <c:idx val="2"/>
          <c:order val="2"/>
          <c:tx>
            <c:strRef>
              <c:f>[5]PES_FUEL_SWAM!$A$7</c:f>
              <c:strCache>
                <c:ptCount val="1"/>
                <c:pt idx="0">
                  <c:v>Ropa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[5]PES_FUEL_SWAM!$B$7:$H$7</c:f>
              <c:numCache>
                <c:formatCode>#,##0</c:formatCode>
                <c:ptCount val="7"/>
                <c:pt idx="0">
                  <c:v>45106.817639938054</c:v>
                </c:pt>
                <c:pt idx="1">
                  <c:v>43356.451655922509</c:v>
                </c:pt>
                <c:pt idx="2">
                  <c:v>35164.134785370086</c:v>
                </c:pt>
                <c:pt idx="3">
                  <c:v>22755.539970850055</c:v>
                </c:pt>
                <c:pt idx="4">
                  <c:v>16762.118620093279</c:v>
                </c:pt>
                <c:pt idx="5">
                  <c:v>12987.838085639007</c:v>
                </c:pt>
                <c:pt idx="6">
                  <c:v>10411.121044961097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54-48A2-ACB1-8883809B9CCC}"/>
            </c:ext>
          </c:extLst>
        </c:ser>
        <c:ser>
          <c:idx val="3"/>
          <c:order val="3"/>
          <c:tx>
            <c:strRef>
              <c:f>[5]PES_FUEL_SWAM!$A$8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[5]PES_FUEL_SWAM!$B$8:$H$8</c:f>
              <c:numCache>
                <c:formatCode>#,##0</c:formatCode>
                <c:ptCount val="7"/>
                <c:pt idx="0">
                  <c:v>27292.848124721138</c:v>
                </c:pt>
                <c:pt idx="1">
                  <c:v>20183.100472833496</c:v>
                </c:pt>
                <c:pt idx="2">
                  <c:v>5406.6829119342383</c:v>
                </c:pt>
                <c:pt idx="3">
                  <c:v>3243.1417475339804</c:v>
                </c:pt>
                <c:pt idx="4">
                  <c:v>2994.8951553227089</c:v>
                </c:pt>
                <c:pt idx="5">
                  <c:v>689.64645483684421</c:v>
                </c:pt>
                <c:pt idx="6">
                  <c:v>679.18851287686584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54-48A2-ACB1-8883809B9CCC}"/>
            </c:ext>
          </c:extLst>
        </c:ser>
        <c:ser>
          <c:idx val="4"/>
          <c:order val="4"/>
          <c:tx>
            <c:strRef>
              <c:f>[5]PES_FUEL_SWAM!$A$9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[5]PES_FUEL_SWAM!$B$9:$H$9</c:f>
              <c:numCache>
                <c:formatCode>#,##0</c:formatCode>
                <c:ptCount val="7"/>
                <c:pt idx="0">
                  <c:v>22461.530720017192</c:v>
                </c:pt>
                <c:pt idx="1">
                  <c:v>24608.444904698732</c:v>
                </c:pt>
                <c:pt idx="2">
                  <c:v>24201.5660091184</c:v>
                </c:pt>
                <c:pt idx="3">
                  <c:v>21583.736998598011</c:v>
                </c:pt>
                <c:pt idx="4">
                  <c:v>20654.532964490882</c:v>
                </c:pt>
                <c:pt idx="5">
                  <c:v>19975.489016838856</c:v>
                </c:pt>
                <c:pt idx="6">
                  <c:v>21813.810713179173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54-48A2-ACB1-8883809B9CCC}"/>
            </c:ext>
          </c:extLst>
        </c:ser>
        <c:ser>
          <c:idx val="5"/>
          <c:order val="5"/>
          <c:tx>
            <c:strRef>
              <c:f>[5]PES_FUEL_SWAM!$A$10</c:f>
              <c:strCache>
                <c:ptCount val="1"/>
                <c:pt idx="0">
                  <c:v>Vodná energia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[5]PES_FUEL_SWAM!$B$10:$H$10</c:f>
              <c:numCache>
                <c:formatCode>#,##0</c:formatCode>
                <c:ptCount val="7"/>
                <c:pt idx="0">
                  <c:v>4355.9932271288026</c:v>
                </c:pt>
                <c:pt idx="1">
                  <c:v>4495.4631752487894</c:v>
                </c:pt>
                <c:pt idx="2">
                  <c:v>4532.3035840547427</c:v>
                </c:pt>
                <c:pt idx="3">
                  <c:v>4532.1817817909678</c:v>
                </c:pt>
                <c:pt idx="4">
                  <c:v>4532.1294652445549</c:v>
                </c:pt>
                <c:pt idx="5">
                  <c:v>4794.0456563747421</c:v>
                </c:pt>
                <c:pt idx="6">
                  <c:v>4794.0456563747421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54-48A2-ACB1-8883809B9CCC}"/>
            </c:ext>
          </c:extLst>
        </c:ser>
        <c:ser>
          <c:idx val="6"/>
          <c:order val="6"/>
          <c:tx>
            <c:strRef>
              <c:f>[5]PES_FUEL_SWAM!$A$11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[5]PES_FUEL_SWAM!$B$11:$H$11</c:f>
              <c:numCache>
                <c:formatCode>#,##0</c:formatCode>
                <c:ptCount val="7"/>
                <c:pt idx="0">
                  <c:v>1699.9919900000018</c:v>
                </c:pt>
                <c:pt idx="1">
                  <c:v>-700.04473508072306</c:v>
                </c:pt>
                <c:pt idx="2">
                  <c:v>-1500.0398072523158</c:v>
                </c:pt>
                <c:pt idx="3">
                  <c:v>500.03760432008448</c:v>
                </c:pt>
                <c:pt idx="4">
                  <c:v>1099.9954274517272</c:v>
                </c:pt>
                <c:pt idx="5">
                  <c:v>1999.9891717298683</c:v>
                </c:pt>
                <c:pt idx="6">
                  <c:v>1999.9935208912821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54-48A2-ACB1-8883809B9CCC}"/>
            </c:ext>
          </c:extLst>
        </c:ser>
        <c:ser>
          <c:idx val="7"/>
          <c:order val="7"/>
          <c:tx>
            <c:strRef>
              <c:f>[5]PES_FUEL_SWAM!$A$12</c:f>
              <c:strCache>
                <c:ptCount val="1"/>
                <c:pt idx="0">
                  <c:v>Slnečná energia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[5]PES_FUEL_SWAM!$B$12:$H$12</c:f>
              <c:numCache>
                <c:formatCode>#,##0</c:formatCode>
                <c:ptCount val="7"/>
                <c:pt idx="0">
                  <c:v>677.34283000000016</c:v>
                </c:pt>
                <c:pt idx="1">
                  <c:v>1177.8052766354763</c:v>
                </c:pt>
                <c:pt idx="2">
                  <c:v>4786.7513786527343</c:v>
                </c:pt>
                <c:pt idx="3">
                  <c:v>7677.8153467646343</c:v>
                </c:pt>
                <c:pt idx="4">
                  <c:v>10014.739276588103</c:v>
                </c:pt>
                <c:pt idx="5">
                  <c:v>14593.088653064144</c:v>
                </c:pt>
                <c:pt idx="6">
                  <c:v>15628.71667726035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54-48A2-ACB1-8883809B9CCC}"/>
            </c:ext>
          </c:extLst>
        </c:ser>
        <c:ser>
          <c:idx val="8"/>
          <c:order val="8"/>
          <c:tx>
            <c:strRef>
              <c:f>[5]PES_FUEL_SWAM!$A$13</c:f>
              <c:strCache>
                <c:ptCount val="1"/>
                <c:pt idx="0">
                  <c:v>Geotermálna energia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[5]PES_FUEL_SWAM!$B$13:$H$13</c:f>
              <c:numCache>
                <c:formatCode>#,##0</c:formatCode>
                <c:ptCount val="7"/>
                <c:pt idx="0">
                  <c:v>113.34598000000001</c:v>
                </c:pt>
                <c:pt idx="1">
                  <c:v>131.1924307807549</c:v>
                </c:pt>
                <c:pt idx="2">
                  <c:v>274.4056499216772</c:v>
                </c:pt>
                <c:pt idx="3">
                  <c:v>372.96974816888343</c:v>
                </c:pt>
                <c:pt idx="4">
                  <c:v>402.05670989325557</c:v>
                </c:pt>
                <c:pt idx="5">
                  <c:v>507.97044256477545</c:v>
                </c:pt>
                <c:pt idx="6">
                  <c:v>497.31942244811654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54-48A2-ACB1-8883809B9CCC}"/>
            </c:ext>
          </c:extLst>
        </c:ser>
        <c:ser>
          <c:idx val="9"/>
          <c:order val="9"/>
          <c:tx>
            <c:strRef>
              <c:f>[5]PES_FUEL_SWAM!$A$14</c:f>
              <c:strCache>
                <c:ptCount val="1"/>
                <c:pt idx="0">
                  <c:v>Veterná energia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[5]PES_FUEL_SWAM!$B$3:$H$3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[5]PES_FUEL_SWAM!$B$14:$H$14</c:f>
              <c:numCache>
                <c:formatCode>#,##0</c:formatCode>
                <c:ptCount val="7"/>
                <c:pt idx="0">
                  <c:v>6.0010800000000017</c:v>
                </c:pt>
                <c:pt idx="1">
                  <c:v>248.66976960000008</c:v>
                </c:pt>
                <c:pt idx="2">
                  <c:v>4956.1185696000011</c:v>
                </c:pt>
                <c:pt idx="3">
                  <c:v>8582.3100576000015</c:v>
                </c:pt>
                <c:pt idx="4">
                  <c:v>11577.784277333611</c:v>
                </c:pt>
                <c:pt idx="5">
                  <c:v>17401.206805148533</c:v>
                </c:pt>
                <c:pt idx="6">
                  <c:v>21286.236356993319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54-48A2-ACB1-8883809B9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At val="0"/>
        <c:auto val="1"/>
        <c:lblAlgn val="ctr"/>
        <c:lblOffset val="100"/>
        <c:noMultiLvlLbl val="0"/>
      </c:catAx>
      <c:valAx>
        <c:axId val="578534496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5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66082895504958"/>
          <c:w val="1"/>
          <c:h val="0.26333917104495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39584207188919E-2"/>
          <c:y val="5.0925925925925923E-2"/>
          <c:w val="0.86969189540236058"/>
          <c:h val="0.61962235537801447"/>
        </c:manualLayout>
      </c:layout>
      <c:areaChart>
        <c:grouping val="standard"/>
        <c:varyColors val="0"/>
        <c:ser>
          <c:idx val="0"/>
          <c:order val="0"/>
          <c:tx>
            <c:strRef>
              <c:f>[5]GHG_HISTORY_SWAM_KOLAC_IND!$A$11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[5]GHG_HISTORY_SWAM_KOLAC_IND!$B$11:$BJ$11</c:f>
              <c:numCache>
                <c:formatCode>#,##0.00</c:formatCode>
                <c:ptCount val="61"/>
                <c:pt idx="0">
                  <c:v>-8892.5278849254173</c:v>
                </c:pt>
                <c:pt idx="1">
                  <c:v>-9719.5770666981825</c:v>
                </c:pt>
                <c:pt idx="2">
                  <c:v>-10348.907326078521</c:v>
                </c:pt>
                <c:pt idx="3">
                  <c:v>-10138.099314041307</c:v>
                </c:pt>
                <c:pt idx="4">
                  <c:v>-9577.923514968883</c:v>
                </c:pt>
                <c:pt idx="5">
                  <c:v>-9030.4261702514959</c:v>
                </c:pt>
                <c:pt idx="6">
                  <c:v>-8939.2118332691734</c:v>
                </c:pt>
                <c:pt idx="7">
                  <c:v>-8727.3035539505672</c:v>
                </c:pt>
                <c:pt idx="8">
                  <c:v>-9793.7377828440913</c:v>
                </c:pt>
                <c:pt idx="9">
                  <c:v>-8953.3423791782134</c:v>
                </c:pt>
                <c:pt idx="10">
                  <c:v>-8922.5339352460633</c:v>
                </c:pt>
                <c:pt idx="11">
                  <c:v>-8243.5162680249123</c:v>
                </c:pt>
                <c:pt idx="12">
                  <c:v>-8721.8218795186967</c:v>
                </c:pt>
                <c:pt idx="13">
                  <c:v>-8146.4547541259381</c:v>
                </c:pt>
                <c:pt idx="14">
                  <c:v>-8154.3818055496113</c:v>
                </c:pt>
                <c:pt idx="15">
                  <c:v>-4264.7737827130768</c:v>
                </c:pt>
                <c:pt idx="16">
                  <c:v>-7358.4140025533379</c:v>
                </c:pt>
                <c:pt idx="17">
                  <c:v>-6911.611073838013</c:v>
                </c:pt>
                <c:pt idx="18">
                  <c:v>-5818.2377462185414</c:v>
                </c:pt>
                <c:pt idx="19">
                  <c:v>-5589.242736778484</c:v>
                </c:pt>
                <c:pt idx="20">
                  <c:v>-4704.3643991814633</c:v>
                </c:pt>
                <c:pt idx="21">
                  <c:v>-5066.3288458303778</c:v>
                </c:pt>
                <c:pt idx="22">
                  <c:v>-6167.0202987603388</c:v>
                </c:pt>
                <c:pt idx="23">
                  <c:v>-6937.1106211671795</c:v>
                </c:pt>
                <c:pt idx="24">
                  <c:v>-4755.3555286207984</c:v>
                </c:pt>
                <c:pt idx="25">
                  <c:v>-5234.265588149683</c:v>
                </c:pt>
                <c:pt idx="26">
                  <c:v>-5312.7016007775846</c:v>
                </c:pt>
                <c:pt idx="27">
                  <c:v>-5204.2481043815505</c:v>
                </c:pt>
                <c:pt idx="28">
                  <c:v>-4231.3099344017246</c:v>
                </c:pt>
                <c:pt idx="29">
                  <c:v>-4994.4712216210901</c:v>
                </c:pt>
                <c:pt idx="30">
                  <c:v>-7178.9821819528743</c:v>
                </c:pt>
                <c:pt idx="31">
                  <c:v>-7211.4151304160614</c:v>
                </c:pt>
                <c:pt idx="32">
                  <c:v>-7225.740884526539</c:v>
                </c:pt>
                <c:pt idx="33" formatCode="General">
                  <c:v>-6447.4332630015824</c:v>
                </c:pt>
                <c:pt idx="34" formatCode="General">
                  <c:v>-5669.1256414766267</c:v>
                </c:pt>
                <c:pt idx="35">
                  <c:v>-4890.8180199516701</c:v>
                </c:pt>
                <c:pt idx="36" formatCode="General">
                  <c:v>-5100.4670826280035</c:v>
                </c:pt>
                <c:pt idx="37" formatCode="General">
                  <c:v>-5310.1161453043351</c:v>
                </c:pt>
                <c:pt idx="38" formatCode="General">
                  <c:v>-5519.7652079806685</c:v>
                </c:pt>
                <c:pt idx="39" formatCode="General">
                  <c:v>-5729.414270657001</c:v>
                </c:pt>
                <c:pt idx="40">
                  <c:v>-5939.0633333333335</c:v>
                </c:pt>
                <c:pt idx="41" formatCode="General">
                  <c:v>-5847.9796698407617</c:v>
                </c:pt>
                <c:pt idx="42" formatCode="General">
                  <c:v>-5756.89600634819</c:v>
                </c:pt>
                <c:pt idx="43" formatCode="General">
                  <c:v>-5665.8123428556173</c:v>
                </c:pt>
                <c:pt idx="44" formatCode="General">
                  <c:v>-5574.7286793630456</c:v>
                </c:pt>
                <c:pt idx="45">
                  <c:v>-5483.6450158704729</c:v>
                </c:pt>
                <c:pt idx="46" formatCode="General">
                  <c:v>-5457.5888127773596</c:v>
                </c:pt>
                <c:pt idx="47" formatCode="General">
                  <c:v>-5431.5326096842446</c:v>
                </c:pt>
                <c:pt idx="48" formatCode="General">
                  <c:v>-5405.4764065911304</c:v>
                </c:pt>
                <c:pt idx="49" formatCode="General">
                  <c:v>-5379.4202034980171</c:v>
                </c:pt>
                <c:pt idx="50">
                  <c:v>-5353.3640004049021</c:v>
                </c:pt>
                <c:pt idx="51" formatCode="General">
                  <c:v>-5618.5309022486945</c:v>
                </c:pt>
                <c:pt idx="52" formatCode="General">
                  <c:v>-5883.697804092486</c:v>
                </c:pt>
                <c:pt idx="53" formatCode="General">
                  <c:v>-6148.8647059362793</c:v>
                </c:pt>
                <c:pt idx="54" formatCode="General">
                  <c:v>-6414.0316077800717</c:v>
                </c:pt>
                <c:pt idx="55">
                  <c:v>-6679.1985096238632</c:v>
                </c:pt>
                <c:pt idx="56" formatCode="General">
                  <c:v>-7076.7909106639345</c:v>
                </c:pt>
                <c:pt idx="57" formatCode="General">
                  <c:v>-7586.3710487763819</c:v>
                </c:pt>
                <c:pt idx="58" formatCode="General">
                  <c:v>-8095.9511868888294</c:v>
                </c:pt>
                <c:pt idx="59" formatCode="General">
                  <c:v>-8605.5313250012787</c:v>
                </c:pt>
                <c:pt idx="60">
                  <c:v>-9171.5761398724899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8-439F-B07B-B806052A2D0F}"/>
            </c:ext>
          </c:extLst>
        </c:ser>
        <c:ser>
          <c:idx val="1"/>
          <c:order val="1"/>
          <c:tx>
            <c:strRef>
              <c:f>[5]GHG_HISTORY_SWAM_KOLAC_IND!$A$10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[5]GHG_HISTORY_SWAM_KOLAC_IND!$B$10:$BJ$10</c:f>
              <c:numCache>
                <c:formatCode>0.00</c:formatCode>
                <c:ptCount val="61"/>
                <c:pt idx="0">
                  <c:v>73367.554419059685</c:v>
                </c:pt>
                <c:pt idx="1">
                  <c:v>64113.275026127048</c:v>
                </c:pt>
                <c:pt idx="2">
                  <c:v>58682.585876668141</c:v>
                </c:pt>
                <c:pt idx="3">
                  <c:v>55098.132536904413</c:v>
                </c:pt>
                <c:pt idx="4">
                  <c:v>52582.405611387134</c:v>
                </c:pt>
                <c:pt idx="5">
                  <c:v>53097.986028216867</c:v>
                </c:pt>
                <c:pt idx="6">
                  <c:v>52952.35922023109</c:v>
                </c:pt>
                <c:pt idx="7">
                  <c:v>52747.072715794588</c:v>
                </c:pt>
                <c:pt idx="8">
                  <c:v>52014.270218203455</c:v>
                </c:pt>
                <c:pt idx="9">
                  <c:v>50761.75977921304</c:v>
                </c:pt>
                <c:pt idx="10">
                  <c:v>48838.637088671458</c:v>
                </c:pt>
                <c:pt idx="11">
                  <c:v>51068.49434128945</c:v>
                </c:pt>
                <c:pt idx="12">
                  <c:v>49794.419382173481</c:v>
                </c:pt>
                <c:pt idx="13">
                  <c:v>50028.554610903484</c:v>
                </c:pt>
                <c:pt idx="14">
                  <c:v>50647.910287704093</c:v>
                </c:pt>
                <c:pt idx="15">
                  <c:v>50615.548256895578</c:v>
                </c:pt>
                <c:pt idx="16">
                  <c:v>50635.227504165479</c:v>
                </c:pt>
                <c:pt idx="17">
                  <c:v>48831.190049830657</c:v>
                </c:pt>
                <c:pt idx="18">
                  <c:v>49306.759903804224</c:v>
                </c:pt>
                <c:pt idx="19">
                  <c:v>45087.153734910622</c:v>
                </c:pt>
                <c:pt idx="20">
                  <c:v>45839.555638262711</c:v>
                </c:pt>
                <c:pt idx="21">
                  <c:v>44754.808630475294</c:v>
                </c:pt>
                <c:pt idx="22">
                  <c:v>42396.044531591186</c:v>
                </c:pt>
                <c:pt idx="23">
                  <c:v>42073.425411939475</c:v>
                </c:pt>
                <c:pt idx="24">
                  <c:v>40053.932390384529</c:v>
                </c:pt>
                <c:pt idx="25">
                  <c:v>40786.155858190723</c:v>
                </c:pt>
                <c:pt idx="26">
                  <c:v>41226.186467671418</c:v>
                </c:pt>
                <c:pt idx="27">
                  <c:v>42354.41366196434</c:v>
                </c:pt>
                <c:pt idx="28">
                  <c:v>42165.811691329982</c:v>
                </c:pt>
                <c:pt idx="29">
                  <c:v>39865.325782068845</c:v>
                </c:pt>
                <c:pt idx="30">
                  <c:v>37131.015548725409</c:v>
                </c:pt>
                <c:pt idx="31">
                  <c:v>41162.467972247214</c:v>
                </c:pt>
                <c:pt idx="32">
                  <c:v>37012.711722809159</c:v>
                </c:pt>
                <c:pt idx="33" formatCode="General">
                  <c:v>36356.481212119776</c:v>
                </c:pt>
                <c:pt idx="34" formatCode="General">
                  <c:v>35700.250701430392</c:v>
                </c:pt>
                <c:pt idx="35">
                  <c:v>35044.020190741008</c:v>
                </c:pt>
                <c:pt idx="36" formatCode="General">
                  <c:v>32485.709520468816</c:v>
                </c:pt>
                <c:pt idx="37" formatCode="General">
                  <c:v>29927.398850196612</c:v>
                </c:pt>
                <c:pt idx="38" formatCode="General">
                  <c:v>27369.088179924416</c:v>
                </c:pt>
                <c:pt idx="39" formatCode="General">
                  <c:v>24810.77750965222</c:v>
                </c:pt>
                <c:pt idx="40">
                  <c:v>22252.46683938002</c:v>
                </c:pt>
                <c:pt idx="41" formatCode="General">
                  <c:v>20708.490046345243</c:v>
                </c:pt>
                <c:pt idx="42" formatCode="General">
                  <c:v>19164.513253310462</c:v>
                </c:pt>
                <c:pt idx="43" formatCode="General">
                  <c:v>17620.536460275682</c:v>
                </c:pt>
                <c:pt idx="44" formatCode="General">
                  <c:v>16076.559667240906</c:v>
                </c:pt>
                <c:pt idx="45">
                  <c:v>14532.582874206126</c:v>
                </c:pt>
                <c:pt idx="46" formatCode="General">
                  <c:v>13780.57673799905</c:v>
                </c:pt>
                <c:pt idx="47" formatCode="General">
                  <c:v>13028.570601791969</c:v>
                </c:pt>
                <c:pt idx="48" formatCode="General">
                  <c:v>12276.564465584892</c:v>
                </c:pt>
                <c:pt idx="49" formatCode="General">
                  <c:v>11524.558329377816</c:v>
                </c:pt>
                <c:pt idx="50">
                  <c:v>10772.552193170737</c:v>
                </c:pt>
                <c:pt idx="51" formatCode="General">
                  <c:v>9896.5743543390854</c:v>
                </c:pt>
                <c:pt idx="52" formatCode="General">
                  <c:v>9020.5965155074337</c:v>
                </c:pt>
                <c:pt idx="53" formatCode="General">
                  <c:v>8144.618676675781</c:v>
                </c:pt>
                <c:pt idx="54" formatCode="General">
                  <c:v>7268.6408378441301</c:v>
                </c:pt>
                <c:pt idx="55">
                  <c:v>6392.6629990124766</c:v>
                </c:pt>
                <c:pt idx="56">
                  <c:v>6055.7745309089314</c:v>
                </c:pt>
                <c:pt idx="57">
                  <c:v>5473.7155758704466</c:v>
                </c:pt>
                <c:pt idx="58">
                  <c:v>4891.6566208319618</c:v>
                </c:pt>
                <c:pt idx="59">
                  <c:v>4309.5976657934771</c:v>
                </c:pt>
                <c:pt idx="60">
                  <c:v>3703.4509769022238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8-439F-B07B-B806052A2D0F}"/>
            </c:ext>
          </c:extLst>
        </c:ser>
        <c:ser>
          <c:idx val="2"/>
          <c:order val="2"/>
          <c:tx>
            <c:strRef>
              <c:f>[5]GHG_HISTORY_SWAM_KOLAC_IND!$A$9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[5]GHG_HISTORY_SWAM_KOLAC_IND!$B$9:$BJ$9</c:f>
              <c:numCache>
                <c:formatCode>0.00</c:formatCode>
                <c:ptCount val="61"/>
                <c:pt idx="0">
                  <c:v>70121.221842323532</c:v>
                </c:pt>
                <c:pt idx="1">
                  <c:v>60992.57500384115</c:v>
                </c:pt>
                <c:pt idx="2">
                  <c:v>55662.181451441669</c:v>
                </c:pt>
                <c:pt idx="3">
                  <c:v>52209.799245985472</c:v>
                </c:pt>
                <c:pt idx="4">
                  <c:v>49769.435149792844</c:v>
                </c:pt>
                <c:pt idx="5">
                  <c:v>50298.35916817472</c:v>
                </c:pt>
                <c:pt idx="6">
                  <c:v>50209.267274940568</c:v>
                </c:pt>
                <c:pt idx="7">
                  <c:v>50161.275277565932</c:v>
                </c:pt>
                <c:pt idx="8">
                  <c:v>49394.152603482064</c:v>
                </c:pt>
                <c:pt idx="9">
                  <c:v>48246.030657796779</c:v>
                </c:pt>
                <c:pt idx="10">
                  <c:v>46573.718558883287</c:v>
                </c:pt>
                <c:pt idx="11">
                  <c:v>48948.047663792109</c:v>
                </c:pt>
                <c:pt idx="12">
                  <c:v>47734.406943690119</c:v>
                </c:pt>
                <c:pt idx="13">
                  <c:v>48086.910699647284</c:v>
                </c:pt>
                <c:pt idx="14">
                  <c:v>48720.469119174428</c:v>
                </c:pt>
                <c:pt idx="15">
                  <c:v>48842.074047123169</c:v>
                </c:pt>
                <c:pt idx="16">
                  <c:v>48724.065541547345</c:v>
                </c:pt>
                <c:pt idx="17">
                  <c:v>47048.895148030431</c:v>
                </c:pt>
                <c:pt idx="18">
                  <c:v>47510.039287717402</c:v>
                </c:pt>
                <c:pt idx="19">
                  <c:v>43434.068997262439</c:v>
                </c:pt>
                <c:pt idx="20">
                  <c:v>44429.55306912239</c:v>
                </c:pt>
                <c:pt idx="21">
                  <c:v>43374.191708841041</c:v>
                </c:pt>
                <c:pt idx="22">
                  <c:v>41260.48604146202</c:v>
                </c:pt>
                <c:pt idx="23">
                  <c:v>40937.225152272971</c:v>
                </c:pt>
                <c:pt idx="24">
                  <c:v>38976.484928835162</c:v>
                </c:pt>
                <c:pt idx="25">
                  <c:v>39837.736384207179</c:v>
                </c:pt>
                <c:pt idx="26">
                  <c:v>40286.131673654105</c:v>
                </c:pt>
                <c:pt idx="27">
                  <c:v>41443.839559291198</c:v>
                </c:pt>
                <c:pt idx="28">
                  <c:v>41317.727396770926</c:v>
                </c:pt>
                <c:pt idx="29">
                  <c:v>39006.712677175507</c:v>
                </c:pt>
                <c:pt idx="30">
                  <c:v>36345.885750501337</c:v>
                </c:pt>
                <c:pt idx="31">
                  <c:v>40363.781309059814</c:v>
                </c:pt>
                <c:pt idx="32">
                  <c:v>36338.226830246749</c:v>
                </c:pt>
                <c:pt idx="33" formatCode="General">
                  <c:v>35784.399289794943</c:v>
                </c:pt>
                <c:pt idx="34" formatCode="General">
                  <c:v>35230.571749343144</c:v>
                </c:pt>
                <c:pt idx="35">
                  <c:v>34676.744208891338</c:v>
                </c:pt>
                <c:pt idx="36" formatCode="General">
                  <c:v>32137.929449021205</c:v>
                </c:pt>
                <c:pt idx="37" formatCode="General">
                  <c:v>29599.114689151065</c:v>
                </c:pt>
                <c:pt idx="38" formatCode="General">
                  <c:v>27060.299929280933</c:v>
                </c:pt>
                <c:pt idx="39" formatCode="General">
                  <c:v>24521.485169410797</c:v>
                </c:pt>
                <c:pt idx="40">
                  <c:v>21982.67040954066</c:v>
                </c:pt>
                <c:pt idx="41" formatCode="General">
                  <c:v>20453.275814436274</c:v>
                </c:pt>
                <c:pt idx="42" formatCode="General">
                  <c:v>18923.881219331888</c:v>
                </c:pt>
                <c:pt idx="43" formatCode="General">
                  <c:v>17394.486624227502</c:v>
                </c:pt>
                <c:pt idx="44" formatCode="General">
                  <c:v>15865.092029123114</c:v>
                </c:pt>
                <c:pt idx="45">
                  <c:v>14335.697434018726</c:v>
                </c:pt>
                <c:pt idx="46" formatCode="General">
                  <c:v>13591.816498245842</c:v>
                </c:pt>
                <c:pt idx="47" formatCode="General">
                  <c:v>12847.935562472956</c:v>
                </c:pt>
                <c:pt idx="48" formatCode="General">
                  <c:v>12104.054626700072</c:v>
                </c:pt>
                <c:pt idx="49" formatCode="General">
                  <c:v>11360.173690927186</c:v>
                </c:pt>
                <c:pt idx="50">
                  <c:v>10616.2927551543</c:v>
                </c:pt>
                <c:pt idx="51" formatCode="General">
                  <c:v>9747.9450466828912</c:v>
                </c:pt>
                <c:pt idx="52" formatCode="General">
                  <c:v>8879.5973382114826</c:v>
                </c:pt>
                <c:pt idx="53" formatCode="General">
                  <c:v>8011.2496297400721</c:v>
                </c:pt>
                <c:pt idx="54" formatCode="General">
                  <c:v>7142.9019212686635</c:v>
                </c:pt>
                <c:pt idx="55">
                  <c:v>6274.554212797254</c:v>
                </c:pt>
                <c:pt idx="56">
                  <c:v>5943.6087945584522</c:v>
                </c:pt>
                <c:pt idx="57">
                  <c:v>5367.49288938471</c:v>
                </c:pt>
                <c:pt idx="58">
                  <c:v>4791.3769842109677</c:v>
                </c:pt>
                <c:pt idx="59">
                  <c:v>4215.2610790372255</c:v>
                </c:pt>
                <c:pt idx="60">
                  <c:v>3615.0574400107143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08-439F-B07B-B806052A2D0F}"/>
            </c:ext>
          </c:extLst>
        </c:ser>
        <c:ser>
          <c:idx val="3"/>
          <c:order val="3"/>
          <c:tx>
            <c:strRef>
              <c:f>[5]GHG_HISTORY_SWAM_KOLAC_IND!$A$8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[5]GHG_HISTORY_SWAM_KOLAC_IND!$B$8:$BJ$8</c:f>
              <c:numCache>
                <c:formatCode>0.00</c:formatCode>
                <c:ptCount val="61"/>
                <c:pt idx="0">
                  <c:v>68726.189571859984</c:v>
                </c:pt>
                <c:pt idx="1">
                  <c:v>59582.628528079673</c:v>
                </c:pt>
                <c:pt idx="2">
                  <c:v>54256.976586560857</c:v>
                </c:pt>
                <c:pt idx="3">
                  <c:v>50800.737776328031</c:v>
                </c:pt>
                <c:pt idx="4">
                  <c:v>48437.588481703504</c:v>
                </c:pt>
                <c:pt idx="5">
                  <c:v>48963.500308556177</c:v>
                </c:pt>
                <c:pt idx="6">
                  <c:v>48871.374517001233</c:v>
                </c:pt>
                <c:pt idx="7">
                  <c:v>48799.02678284821</c:v>
                </c:pt>
                <c:pt idx="8">
                  <c:v>48005.121611920906</c:v>
                </c:pt>
                <c:pt idx="9">
                  <c:v>46838.526716398352</c:v>
                </c:pt>
                <c:pt idx="10">
                  <c:v>45135.266810278183</c:v>
                </c:pt>
                <c:pt idx="11">
                  <c:v>47481.999593317923</c:v>
                </c:pt>
                <c:pt idx="12">
                  <c:v>46180.022538800564</c:v>
                </c:pt>
                <c:pt idx="13">
                  <c:v>46513.112758308933</c:v>
                </c:pt>
                <c:pt idx="14">
                  <c:v>47107.841255496722</c:v>
                </c:pt>
                <c:pt idx="15">
                  <c:v>47231.935096662106</c:v>
                </c:pt>
                <c:pt idx="16">
                  <c:v>47034.045884499646</c:v>
                </c:pt>
                <c:pt idx="17">
                  <c:v>45427.157116800925</c:v>
                </c:pt>
                <c:pt idx="18">
                  <c:v>45853.430966519823</c:v>
                </c:pt>
                <c:pt idx="19">
                  <c:v>41735.131866607655</c:v>
                </c:pt>
                <c:pt idx="20">
                  <c:v>42686.66590255656</c:v>
                </c:pt>
                <c:pt idx="21">
                  <c:v>41583.350779659602</c:v>
                </c:pt>
                <c:pt idx="22">
                  <c:v>39442.924345340733</c:v>
                </c:pt>
                <c:pt idx="23">
                  <c:v>39103.896704943683</c:v>
                </c:pt>
                <c:pt idx="24">
                  <c:v>37147.170532097836</c:v>
                </c:pt>
                <c:pt idx="25">
                  <c:v>37892.330792490604</c:v>
                </c:pt>
                <c:pt idx="26">
                  <c:v>38404.109875462498</c:v>
                </c:pt>
                <c:pt idx="27">
                  <c:v>39521.536140267643</c:v>
                </c:pt>
                <c:pt idx="28">
                  <c:v>39370.905078008116</c:v>
                </c:pt>
                <c:pt idx="29">
                  <c:v>37076.165441705707</c:v>
                </c:pt>
                <c:pt idx="30">
                  <c:v>34371.405814556376</c:v>
                </c:pt>
                <c:pt idx="31">
                  <c:v>38420.568191552178</c:v>
                </c:pt>
                <c:pt idx="32">
                  <c:v>34408.3062802766</c:v>
                </c:pt>
                <c:pt idx="33" formatCode="General">
                  <c:v>33892.203790634412</c:v>
                </c:pt>
                <c:pt idx="34" formatCode="General">
                  <c:v>33376.101300992224</c:v>
                </c:pt>
                <c:pt idx="35">
                  <c:v>32859.998811350044</c:v>
                </c:pt>
                <c:pt idx="36" formatCode="General">
                  <c:v>30527.876615361445</c:v>
                </c:pt>
                <c:pt idx="37" formatCode="General">
                  <c:v>28195.754419372839</c:v>
                </c:pt>
                <c:pt idx="38" formatCode="General">
                  <c:v>25863.632223384237</c:v>
                </c:pt>
                <c:pt idx="39" formatCode="General">
                  <c:v>23531.510027395638</c:v>
                </c:pt>
                <c:pt idx="40">
                  <c:v>21199.387831407032</c:v>
                </c:pt>
                <c:pt idx="41" formatCode="General">
                  <c:v>19701.158936472457</c:v>
                </c:pt>
                <c:pt idx="42" formatCode="General">
                  <c:v>18202.930041537875</c:v>
                </c:pt>
                <c:pt idx="43" formatCode="General">
                  <c:v>16704.7011466033</c:v>
                </c:pt>
                <c:pt idx="44" formatCode="General">
                  <c:v>15206.472251668722</c:v>
                </c:pt>
                <c:pt idx="45">
                  <c:v>13708.243356734141</c:v>
                </c:pt>
                <c:pt idx="46" formatCode="General">
                  <c:v>12975.810352508161</c:v>
                </c:pt>
                <c:pt idx="47" formatCode="General">
                  <c:v>12243.377348282178</c:v>
                </c:pt>
                <c:pt idx="48" formatCode="General">
                  <c:v>11510.944344056197</c:v>
                </c:pt>
                <c:pt idx="49" formatCode="General">
                  <c:v>10778.511339830216</c:v>
                </c:pt>
                <c:pt idx="50">
                  <c:v>10046.078335604234</c:v>
                </c:pt>
                <c:pt idx="51" formatCode="General">
                  <c:v>9183.401989095828</c:v>
                </c:pt>
                <c:pt idx="52" formatCode="General">
                  <c:v>8320.7256425874202</c:v>
                </c:pt>
                <c:pt idx="53" formatCode="General">
                  <c:v>7458.0492960790143</c:v>
                </c:pt>
                <c:pt idx="54" formatCode="General">
                  <c:v>6595.3729495706075</c:v>
                </c:pt>
                <c:pt idx="55">
                  <c:v>5732.6966030622007</c:v>
                </c:pt>
                <c:pt idx="56">
                  <c:v>5407.7484613660245</c:v>
                </c:pt>
                <c:pt idx="57">
                  <c:v>4837.6298327349086</c:v>
                </c:pt>
                <c:pt idx="58">
                  <c:v>4267.5112041037919</c:v>
                </c:pt>
                <c:pt idx="59">
                  <c:v>3697.3925754726756</c:v>
                </c:pt>
                <c:pt idx="60">
                  <c:v>3103.1862129887904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08-439F-B07B-B806052A2D0F}"/>
            </c:ext>
          </c:extLst>
        </c:ser>
        <c:ser>
          <c:idx val="4"/>
          <c:order val="4"/>
          <c:tx>
            <c:strRef>
              <c:f>[5]GHG_HISTORY_SWAM_KOLAC_IND!$A$7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[5]GHG_HISTORY_SWAM_KOLAC_IND!$B$7:$BJ$7</c:f>
              <c:numCache>
                <c:formatCode>0.00</c:formatCode>
                <c:ptCount val="61"/>
                <c:pt idx="0">
                  <c:v>62958.50969368696</c:v>
                </c:pt>
                <c:pt idx="1">
                  <c:v>54446.278458287634</c:v>
                </c:pt>
                <c:pt idx="2">
                  <c:v>49942.144935765675</c:v>
                </c:pt>
                <c:pt idx="3">
                  <c:v>47157.821758709033</c:v>
                </c:pt>
                <c:pt idx="4">
                  <c:v>44983.041400315291</c:v>
                </c:pt>
                <c:pt idx="5">
                  <c:v>45454.033122628753</c:v>
                </c:pt>
                <c:pt idx="6">
                  <c:v>45480.066148152415</c:v>
                </c:pt>
                <c:pt idx="7">
                  <c:v>45500.565333097125</c:v>
                </c:pt>
                <c:pt idx="8">
                  <c:v>45064.785092301638</c:v>
                </c:pt>
                <c:pt idx="9">
                  <c:v>44032.150824609227</c:v>
                </c:pt>
                <c:pt idx="10">
                  <c:v>42403.56036102424</c:v>
                </c:pt>
                <c:pt idx="11">
                  <c:v>44643.17875442178</c:v>
                </c:pt>
                <c:pt idx="12">
                  <c:v>43348.356195439083</c:v>
                </c:pt>
                <c:pt idx="13">
                  <c:v>43850.10192026788</c:v>
                </c:pt>
                <c:pt idx="14">
                  <c:v>44597.905997125075</c:v>
                </c:pt>
                <c:pt idx="15">
                  <c:v>44697.276258029531</c:v>
                </c:pt>
                <c:pt idx="16">
                  <c:v>44723.363969715436</c:v>
                </c:pt>
                <c:pt idx="17">
                  <c:v>43079.495221061021</c:v>
                </c:pt>
                <c:pt idx="18">
                  <c:v>43434.691283394553</c:v>
                </c:pt>
                <c:pt idx="19">
                  <c:v>39521.403756992513</c:v>
                </c:pt>
                <c:pt idx="20">
                  <c:v>40286.150382362204</c:v>
                </c:pt>
                <c:pt idx="21">
                  <c:v>39410.564664750033</c:v>
                </c:pt>
                <c:pt idx="22">
                  <c:v>37310.012904437797</c:v>
                </c:pt>
                <c:pt idx="23">
                  <c:v>36858.41059368592</c:v>
                </c:pt>
                <c:pt idx="24">
                  <c:v>34792.465129353739</c:v>
                </c:pt>
                <c:pt idx="25">
                  <c:v>35763.308051285923</c:v>
                </c:pt>
                <c:pt idx="26">
                  <c:v>36144.843763640871</c:v>
                </c:pt>
                <c:pt idx="27">
                  <c:v>37390.199730435794</c:v>
                </c:pt>
                <c:pt idx="28">
                  <c:v>37266.739895035673</c:v>
                </c:pt>
                <c:pt idx="29">
                  <c:v>34936.033749664799</c:v>
                </c:pt>
                <c:pt idx="30">
                  <c:v>32203.336470934861</c:v>
                </c:pt>
                <c:pt idx="31">
                  <c:v>36387.495140297498</c:v>
                </c:pt>
                <c:pt idx="32">
                  <c:v>32473.879569851553</c:v>
                </c:pt>
                <c:pt idx="33" formatCode="General">
                  <c:v>31958.288084354605</c:v>
                </c:pt>
                <c:pt idx="34" formatCode="General">
                  <c:v>31442.696598857656</c:v>
                </c:pt>
                <c:pt idx="35">
                  <c:v>30927.105113360711</c:v>
                </c:pt>
                <c:pt idx="36" formatCode="General">
                  <c:v>28620.793204814647</c:v>
                </c:pt>
                <c:pt idx="37" formatCode="General">
                  <c:v>26314.481296268579</c:v>
                </c:pt>
                <c:pt idx="38" formatCode="General">
                  <c:v>24008.169387722515</c:v>
                </c:pt>
                <c:pt idx="39" formatCode="General">
                  <c:v>21701.857479176448</c:v>
                </c:pt>
                <c:pt idx="40">
                  <c:v>19395.545570630384</c:v>
                </c:pt>
                <c:pt idx="41" formatCode="General">
                  <c:v>17977.200331834145</c:v>
                </c:pt>
                <c:pt idx="42" formatCode="General">
                  <c:v>16558.855093037906</c:v>
                </c:pt>
                <c:pt idx="43" formatCode="General">
                  <c:v>15140.509854241664</c:v>
                </c:pt>
                <c:pt idx="44" formatCode="General">
                  <c:v>13722.164615445427</c:v>
                </c:pt>
                <c:pt idx="45">
                  <c:v>12303.819376649186</c:v>
                </c:pt>
                <c:pt idx="46" formatCode="General">
                  <c:v>11574.142854483267</c:v>
                </c:pt>
                <c:pt idx="47" formatCode="General">
                  <c:v>10844.466332317344</c:v>
                </c:pt>
                <c:pt idx="48" formatCode="General">
                  <c:v>10114.789810151424</c:v>
                </c:pt>
                <c:pt idx="49" formatCode="General">
                  <c:v>9385.1132879855031</c:v>
                </c:pt>
                <c:pt idx="50">
                  <c:v>8655.4367658195824</c:v>
                </c:pt>
                <c:pt idx="51" formatCode="General">
                  <c:v>7803.9833087277821</c:v>
                </c:pt>
                <c:pt idx="52" formatCode="General">
                  <c:v>6952.5298516359799</c:v>
                </c:pt>
                <c:pt idx="53" formatCode="General">
                  <c:v>6101.0763945441795</c:v>
                </c:pt>
                <c:pt idx="54" formatCode="General">
                  <c:v>5249.6229374523782</c:v>
                </c:pt>
                <c:pt idx="55">
                  <c:v>4398.1694803605769</c:v>
                </c:pt>
                <c:pt idx="56">
                  <c:v>4081.2545728630257</c:v>
                </c:pt>
                <c:pt idx="57">
                  <c:v>3519.1691784305335</c:v>
                </c:pt>
                <c:pt idx="58">
                  <c:v>2957.0837839980418</c:v>
                </c:pt>
                <c:pt idx="59">
                  <c:v>2394.9983895655496</c:v>
                </c:pt>
                <c:pt idx="60">
                  <c:v>1808.8252612802885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08-439F-B07B-B806052A2D0F}"/>
            </c:ext>
          </c:extLst>
        </c:ser>
        <c:ser>
          <c:idx val="6"/>
          <c:order val="5"/>
          <c:tx>
            <c:strRef>
              <c:f>[5]GHG_HISTORY_SWAM_KOLAC_IND!$A$6</c:f>
              <c:strCache>
                <c:ptCount val="1"/>
                <c:pt idx="0">
                  <c:v>Budovy</c:v>
                </c:pt>
              </c:strCache>
            </c:strRef>
          </c:tx>
          <c:spPr>
            <a:solidFill>
              <a:srgbClr val="28758C"/>
            </a:solidFill>
            <a:ln w="25400"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[5]GHG_HISTORY_SWAM_KOLAC_IND!$B$6:$BJ$6</c:f>
              <c:numCache>
                <c:formatCode>0.00</c:formatCode>
                <c:ptCount val="61"/>
                <c:pt idx="0">
                  <c:v>56142.193323129686</c:v>
                </c:pt>
                <c:pt idx="1">
                  <c:v>48657.921709737129</c:v>
                </c:pt>
                <c:pt idx="2">
                  <c:v>44724.092667491816</c:v>
                </c:pt>
                <c:pt idx="3">
                  <c:v>42202.352457250781</c:v>
                </c:pt>
                <c:pt idx="4">
                  <c:v>40225.63756436047</c:v>
                </c:pt>
                <c:pt idx="5">
                  <c:v>39963.109959608904</c:v>
                </c:pt>
                <c:pt idx="6">
                  <c:v>39760.481073129071</c:v>
                </c:pt>
                <c:pt idx="7">
                  <c:v>39696.534039314029</c:v>
                </c:pt>
                <c:pt idx="8">
                  <c:v>38961.041025541264</c:v>
                </c:pt>
                <c:pt idx="9">
                  <c:v>38075.993055548344</c:v>
                </c:pt>
                <c:pt idx="10">
                  <c:v>36681.972528718907</c:v>
                </c:pt>
                <c:pt idx="11">
                  <c:v>38500.42569225972</c:v>
                </c:pt>
                <c:pt idx="12">
                  <c:v>37191.134528615985</c:v>
                </c:pt>
                <c:pt idx="13">
                  <c:v>37772.556820097059</c:v>
                </c:pt>
                <c:pt idx="14">
                  <c:v>37782.998514941362</c:v>
                </c:pt>
                <c:pt idx="15">
                  <c:v>37004.200754027486</c:v>
                </c:pt>
                <c:pt idx="16">
                  <c:v>37882.236530508766</c:v>
                </c:pt>
                <c:pt idx="17">
                  <c:v>35536.103069362092</c:v>
                </c:pt>
                <c:pt idx="18">
                  <c:v>35539.056616893569</c:v>
                </c:pt>
                <c:pt idx="19">
                  <c:v>32519.440797552095</c:v>
                </c:pt>
                <c:pt idx="20">
                  <c:v>32864.670698785325</c:v>
                </c:pt>
                <c:pt idx="21">
                  <c:v>32357.923543226738</c:v>
                </c:pt>
                <c:pt idx="22">
                  <c:v>30381.421228327217</c:v>
                </c:pt>
                <c:pt idx="23">
                  <c:v>29997.797220977078</c:v>
                </c:pt>
                <c:pt idx="24">
                  <c:v>28184.641541369983</c:v>
                </c:pt>
                <c:pt idx="25">
                  <c:v>28469.904016933411</c:v>
                </c:pt>
                <c:pt idx="26">
                  <c:v>28605.262292866893</c:v>
                </c:pt>
                <c:pt idx="27">
                  <c:v>29707.255061931879</c:v>
                </c:pt>
                <c:pt idx="28">
                  <c:v>29458.084158390648</c:v>
                </c:pt>
                <c:pt idx="29">
                  <c:v>26812.984653664731</c:v>
                </c:pt>
                <c:pt idx="30">
                  <c:v>25141.838352683888</c:v>
                </c:pt>
                <c:pt idx="31">
                  <c:v>28864.81216040855</c:v>
                </c:pt>
                <c:pt idx="32">
                  <c:v>24695.03203027854</c:v>
                </c:pt>
                <c:pt idx="33" formatCode="General">
                  <c:v>24232.462777095301</c:v>
                </c:pt>
                <c:pt idx="34" formatCode="General">
                  <c:v>23769.893523912066</c:v>
                </c:pt>
                <c:pt idx="35">
                  <c:v>23307.32427072883</c:v>
                </c:pt>
                <c:pt idx="36" formatCode="General">
                  <c:v>21406.903342658614</c:v>
                </c:pt>
                <c:pt idx="37" formatCode="General">
                  <c:v>19506.482414588394</c:v>
                </c:pt>
                <c:pt idx="38" formatCode="General">
                  <c:v>17606.061486518178</c:v>
                </c:pt>
                <c:pt idx="39" formatCode="General">
                  <c:v>15705.64055844796</c:v>
                </c:pt>
                <c:pt idx="40">
                  <c:v>13805.219630377742</c:v>
                </c:pt>
                <c:pt idx="41" formatCode="General">
                  <c:v>12784.916759484251</c:v>
                </c:pt>
                <c:pt idx="42" formatCode="General">
                  <c:v>11764.61388859076</c:v>
                </c:pt>
                <c:pt idx="43" formatCode="General">
                  <c:v>10744.31101769727</c:v>
                </c:pt>
                <c:pt idx="44" formatCode="General">
                  <c:v>9724.0081468037806</c:v>
                </c:pt>
                <c:pt idx="45">
                  <c:v>8703.7052759102899</c:v>
                </c:pt>
                <c:pt idx="46" formatCode="General">
                  <c:v>8295.0466734220117</c:v>
                </c:pt>
                <c:pt idx="47" formatCode="General">
                  <c:v>7886.3880709337327</c:v>
                </c:pt>
                <c:pt idx="48" formatCode="General">
                  <c:v>7477.7294684454537</c:v>
                </c:pt>
                <c:pt idx="49" formatCode="General">
                  <c:v>7069.0708659571756</c:v>
                </c:pt>
                <c:pt idx="50">
                  <c:v>6660.4122634688965</c:v>
                </c:pt>
                <c:pt idx="51" formatCode="General">
                  <c:v>6018.3219486638291</c:v>
                </c:pt>
                <c:pt idx="52" formatCode="General">
                  <c:v>5376.2316338587598</c:v>
                </c:pt>
                <c:pt idx="53" formatCode="General">
                  <c:v>4734.1413190536914</c:v>
                </c:pt>
                <c:pt idx="54" formatCode="General">
                  <c:v>4092.0510042486239</c:v>
                </c:pt>
                <c:pt idx="55">
                  <c:v>3449.9606894435551</c:v>
                </c:pt>
                <c:pt idx="56">
                  <c:v>3253.2461837423925</c:v>
                </c:pt>
                <c:pt idx="57">
                  <c:v>2811.361191106289</c:v>
                </c:pt>
                <c:pt idx="58">
                  <c:v>2369.4761984701854</c:v>
                </c:pt>
                <c:pt idx="59">
                  <c:v>1927.5912058340818</c:v>
                </c:pt>
                <c:pt idx="60">
                  <c:v>1461.6184793452089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08-439F-B07B-B806052A2D0F}"/>
            </c:ext>
          </c:extLst>
        </c:ser>
        <c:ser>
          <c:idx val="7"/>
          <c:order val="6"/>
          <c:tx>
            <c:strRef>
              <c:f>[5]GHG_HISTORY_SWAM_KOLAC_IND!$A$5</c:f>
              <c:strCache>
                <c:ptCount val="1"/>
                <c:pt idx="0">
                  <c:v>Výroba elektriny a tepla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[5]GHG_HISTORY_SWAM_KOLAC_IND!$B$5:$BJ$5</c:f>
              <c:numCache>
                <c:formatCode>0.00</c:formatCode>
                <c:ptCount val="61"/>
                <c:pt idx="0">
                  <c:v>44598.974822167467</c:v>
                </c:pt>
                <c:pt idx="1">
                  <c:v>38091.812368015708</c:v>
                </c:pt>
                <c:pt idx="2">
                  <c:v>34606.769670135938</c:v>
                </c:pt>
                <c:pt idx="3">
                  <c:v>33691.285382473514</c:v>
                </c:pt>
                <c:pt idx="4">
                  <c:v>32492.124184467364</c:v>
                </c:pt>
                <c:pt idx="5">
                  <c:v>32755.050496233867</c:v>
                </c:pt>
                <c:pt idx="6">
                  <c:v>32698.248060802289</c:v>
                </c:pt>
                <c:pt idx="7">
                  <c:v>32227.493875415148</c:v>
                </c:pt>
                <c:pt idx="8">
                  <c:v>31705.921724773085</c:v>
                </c:pt>
                <c:pt idx="9">
                  <c:v>30959.770504005173</c:v>
                </c:pt>
                <c:pt idx="10">
                  <c:v>29968.376586322916</c:v>
                </c:pt>
                <c:pt idx="11">
                  <c:v>31321.632791227734</c:v>
                </c:pt>
                <c:pt idx="12">
                  <c:v>30450.139086475359</c:v>
                </c:pt>
                <c:pt idx="13">
                  <c:v>31464.122776805259</c:v>
                </c:pt>
                <c:pt idx="14">
                  <c:v>31716.215252014252</c:v>
                </c:pt>
                <c:pt idx="15">
                  <c:v>30286.829549156304</c:v>
                </c:pt>
                <c:pt idx="16">
                  <c:v>31212.303239350331</c:v>
                </c:pt>
                <c:pt idx="17">
                  <c:v>29439.673311411927</c:v>
                </c:pt>
                <c:pt idx="18">
                  <c:v>29196.36709648852</c:v>
                </c:pt>
                <c:pt idx="19">
                  <c:v>26150.092540031008</c:v>
                </c:pt>
                <c:pt idx="20">
                  <c:v>26153.766531042191</c:v>
                </c:pt>
                <c:pt idx="21">
                  <c:v>27068.844747338288</c:v>
                </c:pt>
                <c:pt idx="22">
                  <c:v>24829.075834083356</c:v>
                </c:pt>
                <c:pt idx="23">
                  <c:v>24170.12388186558</c:v>
                </c:pt>
                <c:pt idx="24">
                  <c:v>23363.959034766762</c:v>
                </c:pt>
                <c:pt idx="25">
                  <c:v>23536.064036970696</c:v>
                </c:pt>
                <c:pt idx="26">
                  <c:v>23619.257796658276</c:v>
                </c:pt>
                <c:pt idx="27">
                  <c:v>24301.005923355817</c:v>
                </c:pt>
                <c:pt idx="28">
                  <c:v>24594.309287642922</c:v>
                </c:pt>
                <c:pt idx="29">
                  <c:v>22056.118037362274</c:v>
                </c:pt>
                <c:pt idx="30">
                  <c:v>20479.717258766799</c:v>
                </c:pt>
                <c:pt idx="31">
                  <c:v>23546.954050666773</c:v>
                </c:pt>
                <c:pt idx="32">
                  <c:v>19866.552315277051</c:v>
                </c:pt>
                <c:pt idx="33" formatCode="General">
                  <c:v>19611.287180410633</c:v>
                </c:pt>
                <c:pt idx="34" formatCode="General">
                  <c:v>19356.022045544218</c:v>
                </c:pt>
                <c:pt idx="35">
                  <c:v>19100.756910677799</c:v>
                </c:pt>
                <c:pt idx="36" formatCode="General">
                  <c:v>17447.333846757672</c:v>
                </c:pt>
                <c:pt idx="37" formatCode="General">
                  <c:v>15793.91078283754</c:v>
                </c:pt>
                <c:pt idx="38" formatCode="General">
                  <c:v>14140.487718917411</c:v>
                </c:pt>
                <c:pt idx="39" formatCode="General">
                  <c:v>12487.064654997283</c:v>
                </c:pt>
                <c:pt idx="40">
                  <c:v>10833.641591077152</c:v>
                </c:pt>
                <c:pt idx="41" formatCode="General">
                  <c:v>10136.187680029265</c:v>
                </c:pt>
                <c:pt idx="42" formatCode="General">
                  <c:v>9438.7337689813739</c:v>
                </c:pt>
                <c:pt idx="43" formatCode="General">
                  <c:v>8741.2798579334849</c:v>
                </c:pt>
                <c:pt idx="44" formatCode="General">
                  <c:v>8043.8259468855977</c:v>
                </c:pt>
                <c:pt idx="45">
                  <c:v>7346.3720358377086</c:v>
                </c:pt>
                <c:pt idx="46" formatCode="General">
                  <c:v>7099.4678212739709</c:v>
                </c:pt>
                <c:pt idx="47" formatCode="General">
                  <c:v>6852.5636067102314</c:v>
                </c:pt>
                <c:pt idx="48" formatCode="General">
                  <c:v>6605.6593921464946</c:v>
                </c:pt>
                <c:pt idx="49" formatCode="General">
                  <c:v>6358.755177582756</c:v>
                </c:pt>
                <c:pt idx="50">
                  <c:v>6111.8509630190183</c:v>
                </c:pt>
                <c:pt idx="51" formatCode="General">
                  <c:v>5521.5558962858986</c:v>
                </c:pt>
                <c:pt idx="52" formatCode="General">
                  <c:v>4931.2608295527798</c:v>
                </c:pt>
                <c:pt idx="53" formatCode="General">
                  <c:v>4340.9657628196601</c:v>
                </c:pt>
                <c:pt idx="54" formatCode="General">
                  <c:v>3750.6706960865404</c:v>
                </c:pt>
                <c:pt idx="55">
                  <c:v>3160.3756293534211</c:v>
                </c:pt>
                <c:pt idx="56">
                  <c:v>-128.40714076718953</c:v>
                </c:pt>
                <c:pt idx="57">
                  <c:v>-368.80201860675686</c:v>
                </c:pt>
                <c:pt idx="58">
                  <c:v>-609.19689644632399</c:v>
                </c:pt>
                <c:pt idx="59">
                  <c:v>-849.59177428589146</c:v>
                </c:pt>
                <c:pt idx="60">
                  <c:v>-1146.4513288842236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08-439F-B07B-B806052A2D0F}"/>
            </c:ext>
          </c:extLst>
        </c:ser>
        <c:ser>
          <c:idx val="8"/>
          <c:order val="7"/>
          <c:tx>
            <c:strRef>
              <c:f>[5]GHG_HISTORY_SWAM_KOLAC_IND!$A$4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[5]GHG_HISTORY_SWAM_KOLAC_IND!$B$4:$BJ$4</c:f>
              <c:numCache>
                <c:formatCode>0.00</c:formatCode>
                <c:ptCount val="61"/>
                <c:pt idx="0">
                  <c:v>29840.010473718939</c:v>
                </c:pt>
                <c:pt idx="1">
                  <c:v>25629.482728050149</c:v>
                </c:pt>
                <c:pt idx="2">
                  <c:v>23734.781031737752</c:v>
                </c:pt>
                <c:pt idx="3">
                  <c:v>23983.962525228249</c:v>
                </c:pt>
                <c:pt idx="4">
                  <c:v>23819.872671758632</c:v>
                </c:pt>
                <c:pt idx="5">
                  <c:v>24351.266476343946</c:v>
                </c:pt>
                <c:pt idx="6">
                  <c:v>24338.901513300661</c:v>
                </c:pt>
                <c:pt idx="7">
                  <c:v>24001.144953584415</c:v>
                </c:pt>
                <c:pt idx="8">
                  <c:v>23466.140540803957</c:v>
                </c:pt>
                <c:pt idx="9">
                  <c:v>22528.397550707421</c:v>
                </c:pt>
                <c:pt idx="10">
                  <c:v>21043.700648906757</c:v>
                </c:pt>
                <c:pt idx="11">
                  <c:v>21405.292395701515</c:v>
                </c:pt>
                <c:pt idx="12">
                  <c:v>21239.230554676316</c:v>
                </c:pt>
                <c:pt idx="13">
                  <c:v>21742.911934275318</c:v>
                </c:pt>
                <c:pt idx="14">
                  <c:v>22091.565574072829</c:v>
                </c:pt>
                <c:pt idx="15">
                  <c:v>21609.251805027339</c:v>
                </c:pt>
                <c:pt idx="16">
                  <c:v>23176.289036590191</c:v>
                </c:pt>
                <c:pt idx="17">
                  <c:v>22069.947774902896</c:v>
                </c:pt>
                <c:pt idx="18">
                  <c:v>21752.990302363454</c:v>
                </c:pt>
                <c:pt idx="19">
                  <c:v>19622.693299470026</c:v>
                </c:pt>
                <c:pt idx="20">
                  <c:v>19886.080199865253</c:v>
                </c:pt>
                <c:pt idx="21">
                  <c:v>20636.844201862576</c:v>
                </c:pt>
                <c:pt idx="22">
                  <c:v>18686.099911622943</c:v>
                </c:pt>
                <c:pt idx="23">
                  <c:v>18480.905751839979</c:v>
                </c:pt>
                <c:pt idx="24">
                  <c:v>18628.51065403525</c:v>
                </c:pt>
                <c:pt idx="25">
                  <c:v>18566.908105341685</c:v>
                </c:pt>
                <c:pt idx="26">
                  <c:v>18771.766692678772</c:v>
                </c:pt>
                <c:pt idx="27">
                  <c:v>19378.732185018463</c:v>
                </c:pt>
                <c:pt idx="28">
                  <c:v>19836.381801351024</c:v>
                </c:pt>
                <c:pt idx="29">
                  <c:v>17586.4147050744</c:v>
                </c:pt>
                <c:pt idx="30">
                  <c:v>16519.610444654449</c:v>
                </c:pt>
                <c:pt idx="31">
                  <c:v>19164.24062470175</c:v>
                </c:pt>
                <c:pt idx="32">
                  <c:v>16543.39515878577</c:v>
                </c:pt>
                <c:pt idx="33" formatCode="General">
                  <c:v>16518.523751492983</c:v>
                </c:pt>
                <c:pt idx="34" formatCode="General">
                  <c:v>16493.6523442002</c:v>
                </c:pt>
                <c:pt idx="35">
                  <c:v>16468.780936907417</c:v>
                </c:pt>
                <c:pt idx="36" formatCode="General">
                  <c:v>15103.474038481196</c:v>
                </c:pt>
                <c:pt idx="37" formatCode="General">
                  <c:v>13738.167140054973</c:v>
                </c:pt>
                <c:pt idx="38" formatCode="General">
                  <c:v>12372.860241628754</c:v>
                </c:pt>
                <c:pt idx="39" formatCode="General">
                  <c:v>11007.553343202531</c:v>
                </c:pt>
                <c:pt idx="40">
                  <c:v>9642.2464447763105</c:v>
                </c:pt>
                <c:pt idx="41" formatCode="General">
                  <c:v>9139.6654750296802</c:v>
                </c:pt>
                <c:pt idx="42" formatCode="General">
                  <c:v>8637.0845052830482</c:v>
                </c:pt>
                <c:pt idx="43" formatCode="General">
                  <c:v>8134.5035355364162</c:v>
                </c:pt>
                <c:pt idx="44" formatCode="General">
                  <c:v>7631.9225657897859</c:v>
                </c:pt>
                <c:pt idx="45">
                  <c:v>7129.3415960431539</c:v>
                </c:pt>
                <c:pt idx="46" formatCode="General">
                  <c:v>6838.0172945740869</c:v>
                </c:pt>
                <c:pt idx="47" formatCode="General">
                  <c:v>6546.6929931050181</c:v>
                </c:pt>
                <c:pt idx="48" formatCode="General">
                  <c:v>6255.3686916359511</c:v>
                </c:pt>
                <c:pt idx="49" formatCode="General">
                  <c:v>5964.0443901668823</c:v>
                </c:pt>
                <c:pt idx="50">
                  <c:v>5672.7200886978144</c:v>
                </c:pt>
                <c:pt idx="51" formatCode="General">
                  <c:v>5167.3955361525132</c:v>
                </c:pt>
                <c:pt idx="52" formatCode="General">
                  <c:v>4662.0709836072128</c:v>
                </c:pt>
                <c:pt idx="53" formatCode="General">
                  <c:v>4156.7464310619116</c:v>
                </c:pt>
                <c:pt idx="54" formatCode="General">
                  <c:v>3651.4218785166113</c:v>
                </c:pt>
                <c:pt idx="55">
                  <c:v>3146.0973259713101</c:v>
                </c:pt>
                <c:pt idx="56" formatCode="General">
                  <c:v>2787.8717689284967</c:v>
                </c:pt>
                <c:pt idx="57" formatCode="General">
                  <c:v>2429.6462118856834</c:v>
                </c:pt>
                <c:pt idx="58" formatCode="General">
                  <c:v>2071.4206548428701</c:v>
                </c:pt>
                <c:pt idx="59" formatCode="General">
                  <c:v>1713.1950978000568</c:v>
                </c:pt>
                <c:pt idx="60">
                  <c:v>1354.9695407572435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08-439F-B07B-B806052A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899856"/>
        <c:axId val="799903184"/>
      </c:areaChart>
      <c:lineChart>
        <c:grouping val="standard"/>
        <c:varyColors val="0"/>
        <c:ser>
          <c:idx val="10"/>
          <c:order val="8"/>
          <c:tx>
            <c:strRef>
              <c:f>[5]GHG_HISTORY_SWAM_KOLAC_IND!$A$13</c:f>
              <c:strCache>
                <c:ptCount val="1"/>
                <c:pt idx="0">
                  <c:v>Celkové emisie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[5]GHG_HISTORY_SWAM_KOLAC_IND!$B$13:$BJ$13</c:f>
              <c:numCache>
                <c:formatCode>0.00</c:formatCode>
                <c:ptCount val="61"/>
                <c:pt idx="0">
                  <c:v>64475.026534134267</c:v>
                </c:pt>
                <c:pt idx="1">
                  <c:v>54393.697959428864</c:v>
                </c:pt>
                <c:pt idx="2">
                  <c:v>48333.678550589619</c:v>
                </c:pt>
                <c:pt idx="3">
                  <c:v>44960.033222863109</c:v>
                </c:pt>
                <c:pt idx="4">
                  <c:v>43004.482096418251</c:v>
                </c:pt>
                <c:pt idx="5">
                  <c:v>44067.559857965374</c:v>
                </c:pt>
                <c:pt idx="6">
                  <c:v>44013.147386961915</c:v>
                </c:pt>
                <c:pt idx="7">
                  <c:v>44019.769161844022</c:v>
                </c:pt>
                <c:pt idx="8">
                  <c:v>42220.532435359361</c:v>
                </c:pt>
                <c:pt idx="9">
                  <c:v>41808.417400034828</c:v>
                </c:pt>
                <c:pt idx="10">
                  <c:v>39916.103153425393</c:v>
                </c:pt>
                <c:pt idx="11">
                  <c:v>42824.978073264538</c:v>
                </c:pt>
                <c:pt idx="12">
                  <c:v>41072.597502654782</c:v>
                </c:pt>
                <c:pt idx="13">
                  <c:v>41882.099856777546</c:v>
                </c:pt>
                <c:pt idx="14">
                  <c:v>42493.528482154485</c:v>
                </c:pt>
                <c:pt idx="15">
                  <c:v>46350.774474182501</c:v>
                </c:pt>
                <c:pt idx="16">
                  <c:v>43276.813501612138</c:v>
                </c:pt>
                <c:pt idx="17">
                  <c:v>41919.578975992641</c:v>
                </c:pt>
                <c:pt idx="18">
                  <c:v>43488.522157585685</c:v>
                </c:pt>
                <c:pt idx="19">
                  <c:v>39497.910998132138</c:v>
                </c:pt>
                <c:pt idx="20">
                  <c:v>41135.19123908125</c:v>
                </c:pt>
                <c:pt idx="21">
                  <c:v>39688.479784644915</c:v>
                </c:pt>
                <c:pt idx="22">
                  <c:v>36229.024232830845</c:v>
                </c:pt>
                <c:pt idx="23">
                  <c:v>35136.314790772296</c:v>
                </c:pt>
                <c:pt idx="24">
                  <c:v>35298.57686176373</c:v>
                </c:pt>
                <c:pt idx="25">
                  <c:v>35551.89027004104</c:v>
                </c:pt>
                <c:pt idx="26">
                  <c:v>35913.484866893836</c:v>
                </c:pt>
                <c:pt idx="27">
                  <c:v>37150.16555758279</c:v>
                </c:pt>
                <c:pt idx="28">
                  <c:v>37934.501756928257</c:v>
                </c:pt>
                <c:pt idx="29">
                  <c:v>34870.854560447755</c:v>
                </c:pt>
                <c:pt idx="30">
                  <c:v>29952.033366772535</c:v>
                </c:pt>
                <c:pt idx="31">
                  <c:v>33951.052841831151</c:v>
                </c:pt>
                <c:pt idx="32">
                  <c:v>29786.970838282621</c:v>
                </c:pt>
                <c:pt idx="33">
                  <c:v>29909.047949118194</c:v>
                </c:pt>
                <c:pt idx="34">
                  <c:v>30031.125059953767</c:v>
                </c:pt>
                <c:pt idx="35">
                  <c:v>30153.202170789336</c:v>
                </c:pt>
                <c:pt idx="36">
                  <c:v>27385.24243784081</c:v>
                </c:pt>
                <c:pt idx="37">
                  <c:v>24617.282704892277</c:v>
                </c:pt>
                <c:pt idx="38">
                  <c:v>21849.322971943748</c:v>
                </c:pt>
                <c:pt idx="39">
                  <c:v>19081.363238995218</c:v>
                </c:pt>
                <c:pt idx="40">
                  <c:v>16313.403506046687</c:v>
                </c:pt>
                <c:pt idx="41">
                  <c:v>14860.510376504481</c:v>
                </c:pt>
                <c:pt idx="42">
                  <c:v>13407.617246962272</c:v>
                </c:pt>
                <c:pt idx="43">
                  <c:v>11954.724117420064</c:v>
                </c:pt>
                <c:pt idx="44">
                  <c:v>10501.83098787786</c:v>
                </c:pt>
                <c:pt idx="45">
                  <c:v>9048.937858335652</c:v>
                </c:pt>
                <c:pt idx="46">
                  <c:v>8322.9879252216906</c:v>
                </c:pt>
                <c:pt idx="47">
                  <c:v>7597.0379921077247</c:v>
                </c:pt>
                <c:pt idx="48">
                  <c:v>6871.0880589937615</c:v>
                </c:pt>
                <c:pt idx="49">
                  <c:v>6145.1381258797992</c:v>
                </c:pt>
                <c:pt idx="50">
                  <c:v>5419.1881927658351</c:v>
                </c:pt>
                <c:pt idx="51">
                  <c:v>4278.0434520903909</c:v>
                </c:pt>
                <c:pt idx="52">
                  <c:v>3136.8987114149477</c:v>
                </c:pt>
                <c:pt idx="53">
                  <c:v>1995.7539707395017</c:v>
                </c:pt>
                <c:pt idx="54">
                  <c:v>854.60923006405847</c:v>
                </c:pt>
                <c:pt idx="55">
                  <c:v>-286.5355106113866</c:v>
                </c:pt>
                <c:pt idx="56">
                  <c:v>-1021.0163797550031</c:v>
                </c:pt>
                <c:pt idx="57">
                  <c:v>-2112.6554729059353</c:v>
                </c:pt>
                <c:pt idx="58">
                  <c:v>-3204.2945660568676</c:v>
                </c:pt>
                <c:pt idx="59">
                  <c:v>-4295.9336592078016</c:v>
                </c:pt>
                <c:pt idx="60">
                  <c:v>-5468.1251629702656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08-439F-B07B-B806052A2D0F}"/>
            </c:ext>
          </c:extLst>
        </c:ser>
        <c:ser>
          <c:idx val="9"/>
          <c:order val="9"/>
          <c:tx>
            <c:strRef>
              <c:f>[5]GHG_HISTORY_SWAM_KOLAC_IND!$A$12</c:f>
              <c:strCache>
                <c:ptCount val="1"/>
                <c:pt idx="0">
                  <c:v>Cieľ 2030 (−55 %)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805EBE"/>
              </a:solidFill>
              <a:ln w="9525">
                <a:solidFill>
                  <a:srgbClr val="805EBE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5808-439F-B07B-B806052A2D0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5808-439F-B07B-B806052A2D0F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5808-439F-B07B-B806052A2D0F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5808-439F-B07B-B806052A2D0F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5808-439F-B07B-B806052A2D0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5808-439F-B07B-B806052A2D0F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5808-439F-B07B-B806052A2D0F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5808-439F-B07B-B806052A2D0F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5808-439F-B07B-B806052A2D0F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5808-439F-B07B-B806052A2D0F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5808-439F-B07B-B806052A2D0F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5808-439F-B07B-B806052A2D0F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5808-439F-B07B-B806052A2D0F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5808-439F-B07B-B806052A2D0F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5808-439F-B07B-B806052A2D0F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5808-439F-B07B-B806052A2D0F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5808-439F-B07B-B806052A2D0F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5808-439F-B07B-B806052A2D0F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5808-439F-B07B-B806052A2D0F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5808-439F-B07B-B806052A2D0F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5808-439F-B07B-B806052A2D0F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5808-439F-B07B-B806052A2D0F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5808-439F-B07B-B806052A2D0F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5808-439F-B07B-B806052A2D0F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5808-439F-B07B-B806052A2D0F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5808-439F-B07B-B806052A2D0F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5808-439F-B07B-B806052A2D0F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5808-439F-B07B-B806052A2D0F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5808-439F-B07B-B806052A2D0F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5808-439F-B07B-B806052A2D0F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5808-439F-B07B-B806052A2D0F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5808-439F-B07B-B806052A2D0F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5808-439F-B07B-B806052A2D0F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5808-439F-B07B-B806052A2D0F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5808-439F-B07B-B806052A2D0F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5808-439F-B07B-B806052A2D0F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5808-439F-B07B-B806052A2D0F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5808-439F-B07B-B806052A2D0F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5808-439F-B07B-B806052A2D0F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5808-439F-B07B-B806052A2D0F}"/>
              </c:ext>
            </c:extLst>
          </c:dPt>
          <c:dPt>
            <c:idx val="4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1-5808-439F-B07B-B806052A2D0F}"/>
              </c:ext>
            </c:extLst>
          </c:dPt>
          <c:dPt>
            <c:idx val="4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5808-439F-B07B-B806052A2D0F}"/>
              </c:ext>
            </c:extLst>
          </c:dPt>
          <c:dPt>
            <c:idx val="4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5808-439F-B07B-B806052A2D0F}"/>
              </c:ext>
            </c:extLst>
          </c:dPt>
          <c:dPt>
            <c:idx val="4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5808-439F-B07B-B806052A2D0F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5808-439F-B07B-B806052A2D0F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6-5808-439F-B07B-B806052A2D0F}"/>
              </c:ext>
            </c:extLst>
          </c:dPt>
          <c:dPt>
            <c:idx val="4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7-5808-439F-B07B-B806052A2D0F}"/>
              </c:ext>
            </c:extLst>
          </c:dPt>
          <c:dPt>
            <c:idx val="4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8-5808-439F-B07B-B806052A2D0F}"/>
              </c:ext>
            </c:extLst>
          </c:dPt>
          <c:dPt>
            <c:idx val="4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9-5808-439F-B07B-B806052A2D0F}"/>
              </c:ext>
            </c:extLst>
          </c:dPt>
          <c:dPt>
            <c:idx val="5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A-5808-439F-B07B-B806052A2D0F}"/>
              </c:ext>
            </c:extLst>
          </c:dPt>
          <c:dPt>
            <c:idx val="5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B-5808-439F-B07B-B806052A2D0F}"/>
              </c:ext>
            </c:extLst>
          </c:dPt>
          <c:dPt>
            <c:idx val="5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C-5808-439F-B07B-B806052A2D0F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D-5808-439F-B07B-B806052A2D0F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E-5808-439F-B07B-B806052A2D0F}"/>
              </c:ext>
            </c:extLst>
          </c:dPt>
          <c:dPt>
            <c:idx val="5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F-5808-439F-B07B-B806052A2D0F}"/>
              </c:ext>
            </c:extLst>
          </c:dPt>
          <c:dPt>
            <c:idx val="5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0-5808-439F-B07B-B806052A2D0F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1-5808-439F-B07B-B806052A2D0F}"/>
              </c:ext>
            </c:extLst>
          </c:dPt>
          <c:dPt>
            <c:idx val="5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2-5808-439F-B07B-B806052A2D0F}"/>
              </c:ext>
            </c:extLst>
          </c:dPt>
          <c:dPt>
            <c:idx val="5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3-5808-439F-B07B-B806052A2D0F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4-5808-439F-B07B-B806052A2D0F}"/>
              </c:ext>
            </c:extLst>
          </c:dPt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[5]GHG_HISTORY_SWAM_KOLAC_IND!$B$12:$BJ$12</c:f>
              <c:numCache>
                <c:formatCode>General</c:formatCode>
                <c:ptCount val="61"/>
                <c:pt idx="0">
                  <c:v>29013.761940360422</c:v>
                </c:pt>
                <c:pt idx="1">
                  <c:v>29013.761940360422</c:v>
                </c:pt>
                <c:pt idx="2">
                  <c:v>29013.761940360422</c:v>
                </c:pt>
                <c:pt idx="3">
                  <c:v>29013.761940360422</c:v>
                </c:pt>
                <c:pt idx="4">
                  <c:v>29013.761940360422</c:v>
                </c:pt>
                <c:pt idx="5">
                  <c:v>29013.761940360422</c:v>
                </c:pt>
                <c:pt idx="6">
                  <c:v>29013.761940360422</c:v>
                </c:pt>
                <c:pt idx="7">
                  <c:v>29013.761940360422</c:v>
                </c:pt>
                <c:pt idx="8">
                  <c:v>29013.761940360422</c:v>
                </c:pt>
                <c:pt idx="9">
                  <c:v>29013.761940360422</c:v>
                </c:pt>
                <c:pt idx="10">
                  <c:v>29013.761940360422</c:v>
                </c:pt>
                <c:pt idx="11">
                  <c:v>29013.761940360422</c:v>
                </c:pt>
                <c:pt idx="12">
                  <c:v>29013.761940360422</c:v>
                </c:pt>
                <c:pt idx="13">
                  <c:v>29013.761940360422</c:v>
                </c:pt>
                <c:pt idx="14">
                  <c:v>29013.761940360422</c:v>
                </c:pt>
                <c:pt idx="15">
                  <c:v>29013.761940360422</c:v>
                </c:pt>
                <c:pt idx="16">
                  <c:v>29013.761940360422</c:v>
                </c:pt>
                <c:pt idx="17">
                  <c:v>29013.761940360422</c:v>
                </c:pt>
                <c:pt idx="18">
                  <c:v>29013.761940360422</c:v>
                </c:pt>
                <c:pt idx="19">
                  <c:v>29013.761940360422</c:v>
                </c:pt>
                <c:pt idx="20">
                  <c:v>29013.761940360422</c:v>
                </c:pt>
                <c:pt idx="21">
                  <c:v>29013.761940360422</c:v>
                </c:pt>
                <c:pt idx="22">
                  <c:v>29013.761940360422</c:v>
                </c:pt>
                <c:pt idx="23">
                  <c:v>29013.761940360422</c:v>
                </c:pt>
                <c:pt idx="24">
                  <c:v>29013.761940360422</c:v>
                </c:pt>
                <c:pt idx="25">
                  <c:v>29013.761940360422</c:v>
                </c:pt>
                <c:pt idx="26">
                  <c:v>29013.761940360422</c:v>
                </c:pt>
                <c:pt idx="27">
                  <c:v>29013.761940360422</c:v>
                </c:pt>
                <c:pt idx="28">
                  <c:v>29013.761940360422</c:v>
                </c:pt>
                <c:pt idx="29">
                  <c:v>29013.761940360422</c:v>
                </c:pt>
                <c:pt idx="30">
                  <c:v>29013.761940360422</c:v>
                </c:pt>
                <c:pt idx="31">
                  <c:v>29013.761940360422</c:v>
                </c:pt>
                <c:pt idx="32">
                  <c:v>29013.761940360422</c:v>
                </c:pt>
                <c:pt idx="33">
                  <c:v>29013.761940360422</c:v>
                </c:pt>
                <c:pt idx="34">
                  <c:v>29013.761940360422</c:v>
                </c:pt>
                <c:pt idx="35">
                  <c:v>29013.761940360422</c:v>
                </c:pt>
                <c:pt idx="36">
                  <c:v>29013.761940360422</c:v>
                </c:pt>
                <c:pt idx="37">
                  <c:v>29013.761940360422</c:v>
                </c:pt>
                <c:pt idx="38">
                  <c:v>29013.761940360422</c:v>
                </c:pt>
                <c:pt idx="39">
                  <c:v>29013.761940360422</c:v>
                </c:pt>
                <c:pt idx="40">
                  <c:v>29013.761940360422</c:v>
                </c:pt>
                <c:pt idx="41">
                  <c:v>29013.761940360422</c:v>
                </c:pt>
                <c:pt idx="42">
                  <c:v>29013.761940360422</c:v>
                </c:pt>
                <c:pt idx="43">
                  <c:v>29013.761940360422</c:v>
                </c:pt>
                <c:pt idx="44">
                  <c:v>29013.761940360422</c:v>
                </c:pt>
                <c:pt idx="45">
                  <c:v>29013.761940360422</c:v>
                </c:pt>
                <c:pt idx="46">
                  <c:v>29013.761940360422</c:v>
                </c:pt>
                <c:pt idx="47">
                  <c:v>29013.761940360422</c:v>
                </c:pt>
                <c:pt idx="48">
                  <c:v>29013.761940360422</c:v>
                </c:pt>
                <c:pt idx="49">
                  <c:v>29013.761940360422</c:v>
                </c:pt>
                <c:pt idx="50">
                  <c:v>29013.761940360422</c:v>
                </c:pt>
                <c:pt idx="51">
                  <c:v>29013.761940360422</c:v>
                </c:pt>
                <c:pt idx="52">
                  <c:v>29013.761940360422</c:v>
                </c:pt>
                <c:pt idx="53">
                  <c:v>29013.761940360422</c:v>
                </c:pt>
                <c:pt idx="54">
                  <c:v>29013.761940360422</c:v>
                </c:pt>
                <c:pt idx="55" formatCode="0.00">
                  <c:v>29013.761940360422</c:v>
                </c:pt>
                <c:pt idx="56">
                  <c:v>29013.761940360422</c:v>
                </c:pt>
                <c:pt idx="57">
                  <c:v>29013.761940360422</c:v>
                </c:pt>
                <c:pt idx="58">
                  <c:v>29013.761940360422</c:v>
                </c:pt>
                <c:pt idx="59">
                  <c:v>29013.761940360422</c:v>
                </c:pt>
                <c:pt idx="60">
                  <c:v>29013.761940360422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5808-439F-B07B-B806052A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99856"/>
        <c:axId val="799903184"/>
      </c:lineChart>
      <c:catAx>
        <c:axId val="79989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90318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79990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899856"/>
        <c:crossesAt val="1"/>
        <c:crossBetween val="midCat"/>
        <c:dispUnits>
          <c:builtInUnit val="thousand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326112502587392E-3"/>
          <c:y val="0.80139850569610893"/>
          <c:w val="0.99266738874974103"/>
          <c:h val="0.19860149430389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39584207188919E-2"/>
          <c:y val="5.0925925925925923E-2"/>
          <c:w val="0.86969189540236058"/>
          <c:h val="0.61962235537801447"/>
        </c:manualLayout>
      </c:layout>
      <c:areaChart>
        <c:grouping val="standard"/>
        <c:varyColors val="0"/>
        <c:ser>
          <c:idx val="0"/>
          <c:order val="0"/>
          <c:tx>
            <c:strRef>
              <c:f>[5]GHG_HISTORY_SWAM_KOLAC_IND!$A$11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[5]GHG_HISTORY_SWAM_KOLAC_IND!$B$11:$BJ$11</c:f>
              <c:numCache>
                <c:formatCode>#,##0.00</c:formatCode>
                <c:ptCount val="61"/>
                <c:pt idx="0">
                  <c:v>-8892.5278849254173</c:v>
                </c:pt>
                <c:pt idx="1">
                  <c:v>-9719.5770666981825</c:v>
                </c:pt>
                <c:pt idx="2">
                  <c:v>-10348.907326078521</c:v>
                </c:pt>
                <c:pt idx="3">
                  <c:v>-10138.099314041307</c:v>
                </c:pt>
                <c:pt idx="4">
                  <c:v>-9577.923514968883</c:v>
                </c:pt>
                <c:pt idx="5">
                  <c:v>-9030.4261702514959</c:v>
                </c:pt>
                <c:pt idx="6">
                  <c:v>-8939.2118332691734</c:v>
                </c:pt>
                <c:pt idx="7">
                  <c:v>-8727.3035539505672</c:v>
                </c:pt>
                <c:pt idx="8">
                  <c:v>-9793.7377828440913</c:v>
                </c:pt>
                <c:pt idx="9">
                  <c:v>-8953.3423791782134</c:v>
                </c:pt>
                <c:pt idx="10">
                  <c:v>-8922.5339352460633</c:v>
                </c:pt>
                <c:pt idx="11">
                  <c:v>-8243.5162680249123</c:v>
                </c:pt>
                <c:pt idx="12">
                  <c:v>-8721.8218795186967</c:v>
                </c:pt>
                <c:pt idx="13">
                  <c:v>-8146.4547541259381</c:v>
                </c:pt>
                <c:pt idx="14">
                  <c:v>-8154.3818055496113</c:v>
                </c:pt>
                <c:pt idx="15">
                  <c:v>-4264.7737827130768</c:v>
                </c:pt>
                <c:pt idx="16">
                  <c:v>-7358.4140025533379</c:v>
                </c:pt>
                <c:pt idx="17">
                  <c:v>-6911.611073838013</c:v>
                </c:pt>
                <c:pt idx="18">
                  <c:v>-5818.2377462185414</c:v>
                </c:pt>
                <c:pt idx="19">
                  <c:v>-5589.242736778484</c:v>
                </c:pt>
                <c:pt idx="20">
                  <c:v>-4704.3643991814633</c:v>
                </c:pt>
                <c:pt idx="21">
                  <c:v>-5066.3288458303778</c:v>
                </c:pt>
                <c:pt idx="22">
                  <c:v>-6167.0202987603388</c:v>
                </c:pt>
                <c:pt idx="23">
                  <c:v>-6937.1106211671795</c:v>
                </c:pt>
                <c:pt idx="24">
                  <c:v>-4755.3555286207984</c:v>
                </c:pt>
                <c:pt idx="25">
                  <c:v>-5234.265588149683</c:v>
                </c:pt>
                <c:pt idx="26">
                  <c:v>-5312.7016007775846</c:v>
                </c:pt>
                <c:pt idx="27">
                  <c:v>-5204.2481043815505</c:v>
                </c:pt>
                <c:pt idx="28">
                  <c:v>-4231.3099344017246</c:v>
                </c:pt>
                <c:pt idx="29">
                  <c:v>-4994.4712216210901</c:v>
                </c:pt>
                <c:pt idx="30">
                  <c:v>-7178.9821819528743</c:v>
                </c:pt>
                <c:pt idx="31">
                  <c:v>-7211.4151304160614</c:v>
                </c:pt>
                <c:pt idx="32">
                  <c:v>-7225.740884526539</c:v>
                </c:pt>
                <c:pt idx="33" formatCode="General">
                  <c:v>-6447.4332630015824</c:v>
                </c:pt>
                <c:pt idx="34" formatCode="General">
                  <c:v>-5669.1256414766267</c:v>
                </c:pt>
                <c:pt idx="35">
                  <c:v>-4890.8180199516701</c:v>
                </c:pt>
                <c:pt idx="36" formatCode="General">
                  <c:v>-5100.4670826280035</c:v>
                </c:pt>
                <c:pt idx="37" formatCode="General">
                  <c:v>-5310.1161453043351</c:v>
                </c:pt>
                <c:pt idx="38" formatCode="General">
                  <c:v>-5519.7652079806685</c:v>
                </c:pt>
                <c:pt idx="39" formatCode="General">
                  <c:v>-5729.414270657001</c:v>
                </c:pt>
                <c:pt idx="40">
                  <c:v>-5939.0633333333335</c:v>
                </c:pt>
                <c:pt idx="41" formatCode="General">
                  <c:v>-5847.9796698407617</c:v>
                </c:pt>
                <c:pt idx="42" formatCode="General">
                  <c:v>-5756.89600634819</c:v>
                </c:pt>
                <c:pt idx="43" formatCode="General">
                  <c:v>-5665.8123428556173</c:v>
                </c:pt>
                <c:pt idx="44" formatCode="General">
                  <c:v>-5574.7286793630456</c:v>
                </c:pt>
                <c:pt idx="45">
                  <c:v>-5483.6450158704729</c:v>
                </c:pt>
                <c:pt idx="46" formatCode="General">
                  <c:v>-5457.5888127773596</c:v>
                </c:pt>
                <c:pt idx="47" formatCode="General">
                  <c:v>-5431.5326096842446</c:v>
                </c:pt>
                <c:pt idx="48" formatCode="General">
                  <c:v>-5405.4764065911304</c:v>
                </c:pt>
                <c:pt idx="49" formatCode="General">
                  <c:v>-5379.4202034980171</c:v>
                </c:pt>
                <c:pt idx="50">
                  <c:v>-5353.3640004049021</c:v>
                </c:pt>
                <c:pt idx="51" formatCode="General">
                  <c:v>-5618.5309022486945</c:v>
                </c:pt>
                <c:pt idx="52" formatCode="General">
                  <c:v>-5883.697804092486</c:v>
                </c:pt>
                <c:pt idx="53" formatCode="General">
                  <c:v>-6148.8647059362793</c:v>
                </c:pt>
                <c:pt idx="54" formatCode="General">
                  <c:v>-6414.0316077800717</c:v>
                </c:pt>
                <c:pt idx="55">
                  <c:v>-6679.1985096238632</c:v>
                </c:pt>
                <c:pt idx="56" formatCode="General">
                  <c:v>-7076.7909106639345</c:v>
                </c:pt>
                <c:pt idx="57" formatCode="General">
                  <c:v>-7586.3710487763819</c:v>
                </c:pt>
                <c:pt idx="58" formatCode="General">
                  <c:v>-8095.9511868888294</c:v>
                </c:pt>
                <c:pt idx="59" formatCode="General">
                  <c:v>-8605.5313250012787</c:v>
                </c:pt>
                <c:pt idx="60">
                  <c:v>-9171.5761398724899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2-4141-A55A-0CF203806EF6}"/>
            </c:ext>
          </c:extLst>
        </c:ser>
        <c:ser>
          <c:idx val="1"/>
          <c:order val="1"/>
          <c:tx>
            <c:strRef>
              <c:f>[5]GHG_HISTORY_SWAM_KOLAC_IND!$A$10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[5]GHG_HISTORY_SWAM_KOLAC_IND!$B$10:$BJ$10</c:f>
              <c:numCache>
                <c:formatCode>0.00</c:formatCode>
                <c:ptCount val="61"/>
                <c:pt idx="0">
                  <c:v>73367.554419059685</c:v>
                </c:pt>
                <c:pt idx="1">
                  <c:v>64113.275026127048</c:v>
                </c:pt>
                <c:pt idx="2">
                  <c:v>58682.585876668141</c:v>
                </c:pt>
                <c:pt idx="3">
                  <c:v>55098.132536904413</c:v>
                </c:pt>
                <c:pt idx="4">
                  <c:v>52582.405611387134</c:v>
                </c:pt>
                <c:pt idx="5">
                  <c:v>53097.986028216867</c:v>
                </c:pt>
                <c:pt idx="6">
                  <c:v>52952.35922023109</c:v>
                </c:pt>
                <c:pt idx="7">
                  <c:v>52747.072715794588</c:v>
                </c:pt>
                <c:pt idx="8">
                  <c:v>52014.270218203455</c:v>
                </c:pt>
                <c:pt idx="9">
                  <c:v>50761.75977921304</c:v>
                </c:pt>
                <c:pt idx="10">
                  <c:v>48838.637088671458</c:v>
                </c:pt>
                <c:pt idx="11">
                  <c:v>51068.49434128945</c:v>
                </c:pt>
                <c:pt idx="12">
                  <c:v>49794.419382173481</c:v>
                </c:pt>
                <c:pt idx="13">
                  <c:v>50028.554610903484</c:v>
                </c:pt>
                <c:pt idx="14">
                  <c:v>50647.910287704093</c:v>
                </c:pt>
                <c:pt idx="15">
                  <c:v>50615.548256895578</c:v>
                </c:pt>
                <c:pt idx="16">
                  <c:v>50635.227504165479</c:v>
                </c:pt>
                <c:pt idx="17">
                  <c:v>48831.190049830657</c:v>
                </c:pt>
                <c:pt idx="18">
                  <c:v>49306.759903804224</c:v>
                </c:pt>
                <c:pt idx="19">
                  <c:v>45087.153734910622</c:v>
                </c:pt>
                <c:pt idx="20">
                  <c:v>45839.555638262711</c:v>
                </c:pt>
                <c:pt idx="21">
                  <c:v>44754.808630475294</c:v>
                </c:pt>
                <c:pt idx="22">
                  <c:v>42396.044531591186</c:v>
                </c:pt>
                <c:pt idx="23">
                  <c:v>42073.425411939475</c:v>
                </c:pt>
                <c:pt idx="24">
                  <c:v>40053.932390384529</c:v>
                </c:pt>
                <c:pt idx="25">
                  <c:v>40786.155858190723</c:v>
                </c:pt>
                <c:pt idx="26">
                  <c:v>41226.186467671418</c:v>
                </c:pt>
                <c:pt idx="27">
                  <c:v>42354.41366196434</c:v>
                </c:pt>
                <c:pt idx="28">
                  <c:v>42165.811691329982</c:v>
                </c:pt>
                <c:pt idx="29">
                  <c:v>39865.325782068845</c:v>
                </c:pt>
                <c:pt idx="30">
                  <c:v>37131.015548725409</c:v>
                </c:pt>
                <c:pt idx="31">
                  <c:v>41162.467972247214</c:v>
                </c:pt>
                <c:pt idx="32">
                  <c:v>37012.711722809159</c:v>
                </c:pt>
                <c:pt idx="33" formatCode="General">
                  <c:v>36356.481212119776</c:v>
                </c:pt>
                <c:pt idx="34" formatCode="General">
                  <c:v>35700.250701430392</c:v>
                </c:pt>
                <c:pt idx="35">
                  <c:v>35044.020190741008</c:v>
                </c:pt>
                <c:pt idx="36" formatCode="General">
                  <c:v>32485.709520468816</c:v>
                </c:pt>
                <c:pt idx="37" formatCode="General">
                  <c:v>29927.398850196612</c:v>
                </c:pt>
                <c:pt idx="38" formatCode="General">
                  <c:v>27369.088179924416</c:v>
                </c:pt>
                <c:pt idx="39" formatCode="General">
                  <c:v>24810.77750965222</c:v>
                </c:pt>
                <c:pt idx="40">
                  <c:v>22252.46683938002</c:v>
                </c:pt>
                <c:pt idx="41" formatCode="General">
                  <c:v>20708.490046345243</c:v>
                </c:pt>
                <c:pt idx="42" formatCode="General">
                  <c:v>19164.513253310462</c:v>
                </c:pt>
                <c:pt idx="43" formatCode="General">
                  <c:v>17620.536460275682</c:v>
                </c:pt>
                <c:pt idx="44" formatCode="General">
                  <c:v>16076.559667240906</c:v>
                </c:pt>
                <c:pt idx="45">
                  <c:v>14532.582874206126</c:v>
                </c:pt>
                <c:pt idx="46" formatCode="General">
                  <c:v>13780.57673799905</c:v>
                </c:pt>
                <c:pt idx="47" formatCode="General">
                  <c:v>13028.570601791969</c:v>
                </c:pt>
                <c:pt idx="48" formatCode="General">
                  <c:v>12276.564465584892</c:v>
                </c:pt>
                <c:pt idx="49" formatCode="General">
                  <c:v>11524.558329377816</c:v>
                </c:pt>
                <c:pt idx="50">
                  <c:v>10772.552193170737</c:v>
                </c:pt>
                <c:pt idx="51" formatCode="General">
                  <c:v>9896.5743543390854</c:v>
                </c:pt>
                <c:pt idx="52" formatCode="General">
                  <c:v>9020.5965155074337</c:v>
                </c:pt>
                <c:pt idx="53" formatCode="General">
                  <c:v>8144.618676675781</c:v>
                </c:pt>
                <c:pt idx="54" formatCode="General">
                  <c:v>7268.6408378441301</c:v>
                </c:pt>
                <c:pt idx="55">
                  <c:v>6392.6629990124766</c:v>
                </c:pt>
                <c:pt idx="56">
                  <c:v>6055.7745309089314</c:v>
                </c:pt>
                <c:pt idx="57">
                  <c:v>5473.7155758704466</c:v>
                </c:pt>
                <c:pt idx="58">
                  <c:v>4891.6566208319618</c:v>
                </c:pt>
                <c:pt idx="59">
                  <c:v>4309.5976657934771</c:v>
                </c:pt>
                <c:pt idx="60">
                  <c:v>3703.4509769022238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2-4141-A55A-0CF203806EF6}"/>
            </c:ext>
          </c:extLst>
        </c:ser>
        <c:ser>
          <c:idx val="2"/>
          <c:order val="2"/>
          <c:tx>
            <c:strRef>
              <c:f>[5]GHG_HISTORY_SWAM_KOLAC_IND!$A$9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[5]GHG_HISTORY_SWAM_KOLAC_IND!$B$9:$BJ$9</c:f>
              <c:numCache>
                <c:formatCode>0.00</c:formatCode>
                <c:ptCount val="61"/>
                <c:pt idx="0">
                  <c:v>70121.221842323532</c:v>
                </c:pt>
                <c:pt idx="1">
                  <c:v>60992.57500384115</c:v>
                </c:pt>
                <c:pt idx="2">
                  <c:v>55662.181451441669</c:v>
                </c:pt>
                <c:pt idx="3">
                  <c:v>52209.799245985472</c:v>
                </c:pt>
                <c:pt idx="4">
                  <c:v>49769.435149792844</c:v>
                </c:pt>
                <c:pt idx="5">
                  <c:v>50298.35916817472</c:v>
                </c:pt>
                <c:pt idx="6">
                  <c:v>50209.267274940568</c:v>
                </c:pt>
                <c:pt idx="7">
                  <c:v>50161.275277565932</c:v>
                </c:pt>
                <c:pt idx="8">
                  <c:v>49394.152603482064</c:v>
                </c:pt>
                <c:pt idx="9">
                  <c:v>48246.030657796779</c:v>
                </c:pt>
                <c:pt idx="10">
                  <c:v>46573.718558883287</c:v>
                </c:pt>
                <c:pt idx="11">
                  <c:v>48948.047663792109</c:v>
                </c:pt>
                <c:pt idx="12">
                  <c:v>47734.406943690119</c:v>
                </c:pt>
                <c:pt idx="13">
                  <c:v>48086.910699647284</c:v>
                </c:pt>
                <c:pt idx="14">
                  <c:v>48720.469119174428</c:v>
                </c:pt>
                <c:pt idx="15">
                  <c:v>48842.074047123169</c:v>
                </c:pt>
                <c:pt idx="16">
                  <c:v>48724.065541547345</c:v>
                </c:pt>
                <c:pt idx="17">
                  <c:v>47048.895148030431</c:v>
                </c:pt>
                <c:pt idx="18">
                  <c:v>47510.039287717402</c:v>
                </c:pt>
                <c:pt idx="19">
                  <c:v>43434.068997262439</c:v>
                </c:pt>
                <c:pt idx="20">
                  <c:v>44429.55306912239</c:v>
                </c:pt>
                <c:pt idx="21">
                  <c:v>43374.191708841041</c:v>
                </c:pt>
                <c:pt idx="22">
                  <c:v>41260.48604146202</c:v>
                </c:pt>
                <c:pt idx="23">
                  <c:v>40937.225152272971</c:v>
                </c:pt>
                <c:pt idx="24">
                  <c:v>38976.484928835162</c:v>
                </c:pt>
                <c:pt idx="25">
                  <c:v>39837.736384207179</c:v>
                </c:pt>
                <c:pt idx="26">
                  <c:v>40286.131673654105</c:v>
                </c:pt>
                <c:pt idx="27">
                  <c:v>41443.839559291198</c:v>
                </c:pt>
                <c:pt idx="28">
                  <c:v>41317.727396770926</c:v>
                </c:pt>
                <c:pt idx="29">
                  <c:v>39006.712677175507</c:v>
                </c:pt>
                <c:pt idx="30">
                  <c:v>36345.885750501337</c:v>
                </c:pt>
                <c:pt idx="31">
                  <c:v>40363.781309059814</c:v>
                </c:pt>
                <c:pt idx="32">
                  <c:v>36338.226830246749</c:v>
                </c:pt>
                <c:pt idx="33" formatCode="General">
                  <c:v>35784.399289794943</c:v>
                </c:pt>
                <c:pt idx="34" formatCode="General">
                  <c:v>35230.571749343144</c:v>
                </c:pt>
                <c:pt idx="35">
                  <c:v>34676.744208891338</c:v>
                </c:pt>
                <c:pt idx="36" formatCode="General">
                  <c:v>32137.929449021205</c:v>
                </c:pt>
                <c:pt idx="37" formatCode="General">
                  <c:v>29599.114689151065</c:v>
                </c:pt>
                <c:pt idx="38" formatCode="General">
                  <c:v>27060.299929280933</c:v>
                </c:pt>
                <c:pt idx="39" formatCode="General">
                  <c:v>24521.485169410797</c:v>
                </c:pt>
                <c:pt idx="40">
                  <c:v>21982.67040954066</c:v>
                </c:pt>
                <c:pt idx="41" formatCode="General">
                  <c:v>20453.275814436274</c:v>
                </c:pt>
                <c:pt idx="42" formatCode="General">
                  <c:v>18923.881219331888</c:v>
                </c:pt>
                <c:pt idx="43" formatCode="General">
                  <c:v>17394.486624227502</c:v>
                </c:pt>
                <c:pt idx="44" formatCode="General">
                  <c:v>15865.092029123114</c:v>
                </c:pt>
                <c:pt idx="45">
                  <c:v>14335.697434018726</c:v>
                </c:pt>
                <c:pt idx="46" formatCode="General">
                  <c:v>13591.816498245842</c:v>
                </c:pt>
                <c:pt idx="47" formatCode="General">
                  <c:v>12847.935562472956</c:v>
                </c:pt>
                <c:pt idx="48" formatCode="General">
                  <c:v>12104.054626700072</c:v>
                </c:pt>
                <c:pt idx="49" formatCode="General">
                  <c:v>11360.173690927186</c:v>
                </c:pt>
                <c:pt idx="50">
                  <c:v>10616.2927551543</c:v>
                </c:pt>
                <c:pt idx="51" formatCode="General">
                  <c:v>9747.9450466828912</c:v>
                </c:pt>
                <c:pt idx="52" formatCode="General">
                  <c:v>8879.5973382114826</c:v>
                </c:pt>
                <c:pt idx="53" formatCode="General">
                  <c:v>8011.2496297400721</c:v>
                </c:pt>
                <c:pt idx="54" formatCode="General">
                  <c:v>7142.9019212686635</c:v>
                </c:pt>
                <c:pt idx="55">
                  <c:v>6274.554212797254</c:v>
                </c:pt>
                <c:pt idx="56">
                  <c:v>5943.6087945584522</c:v>
                </c:pt>
                <c:pt idx="57">
                  <c:v>5367.49288938471</c:v>
                </c:pt>
                <c:pt idx="58">
                  <c:v>4791.3769842109677</c:v>
                </c:pt>
                <c:pt idx="59">
                  <c:v>4215.2610790372255</c:v>
                </c:pt>
                <c:pt idx="60">
                  <c:v>3615.0574400107143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12-4141-A55A-0CF203806EF6}"/>
            </c:ext>
          </c:extLst>
        </c:ser>
        <c:ser>
          <c:idx val="3"/>
          <c:order val="3"/>
          <c:tx>
            <c:strRef>
              <c:f>[5]GHG_HISTORY_SWAM_KOLAC_IND!$A$8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[5]GHG_HISTORY_SWAM_KOLAC_IND!$B$8:$BJ$8</c:f>
              <c:numCache>
                <c:formatCode>0.00</c:formatCode>
                <c:ptCount val="61"/>
                <c:pt idx="0">
                  <c:v>68726.189571859984</c:v>
                </c:pt>
                <c:pt idx="1">
                  <c:v>59582.628528079673</c:v>
                </c:pt>
                <c:pt idx="2">
                  <c:v>54256.976586560857</c:v>
                </c:pt>
                <c:pt idx="3">
                  <c:v>50800.737776328031</c:v>
                </c:pt>
                <c:pt idx="4">
                  <c:v>48437.588481703504</c:v>
                </c:pt>
                <c:pt idx="5">
                  <c:v>48963.500308556177</c:v>
                </c:pt>
                <c:pt idx="6">
                  <c:v>48871.374517001233</c:v>
                </c:pt>
                <c:pt idx="7">
                  <c:v>48799.02678284821</c:v>
                </c:pt>
                <c:pt idx="8">
                  <c:v>48005.121611920906</c:v>
                </c:pt>
                <c:pt idx="9">
                  <c:v>46838.526716398352</c:v>
                </c:pt>
                <c:pt idx="10">
                  <c:v>45135.266810278183</c:v>
                </c:pt>
                <c:pt idx="11">
                  <c:v>47481.999593317923</c:v>
                </c:pt>
                <c:pt idx="12">
                  <c:v>46180.022538800564</c:v>
                </c:pt>
                <c:pt idx="13">
                  <c:v>46513.112758308933</c:v>
                </c:pt>
                <c:pt idx="14">
                  <c:v>47107.841255496722</c:v>
                </c:pt>
                <c:pt idx="15">
                  <c:v>47231.935096662106</c:v>
                </c:pt>
                <c:pt idx="16">
                  <c:v>47034.045884499646</c:v>
                </c:pt>
                <c:pt idx="17">
                  <c:v>45427.157116800925</c:v>
                </c:pt>
                <c:pt idx="18">
                  <c:v>45853.430966519823</c:v>
                </c:pt>
                <c:pt idx="19">
                  <c:v>41735.131866607655</c:v>
                </c:pt>
                <c:pt idx="20">
                  <c:v>42686.66590255656</c:v>
                </c:pt>
                <c:pt idx="21">
                  <c:v>41583.350779659602</c:v>
                </c:pt>
                <c:pt idx="22">
                  <c:v>39442.924345340733</c:v>
                </c:pt>
                <c:pt idx="23">
                  <c:v>39103.896704943683</c:v>
                </c:pt>
                <c:pt idx="24">
                  <c:v>37147.170532097836</c:v>
                </c:pt>
                <c:pt idx="25">
                  <c:v>37892.330792490604</c:v>
                </c:pt>
                <c:pt idx="26">
                  <c:v>38404.109875462498</c:v>
                </c:pt>
                <c:pt idx="27">
                  <c:v>39521.536140267643</c:v>
                </c:pt>
                <c:pt idx="28">
                  <c:v>39370.905078008116</c:v>
                </c:pt>
                <c:pt idx="29">
                  <c:v>37076.165441705707</c:v>
                </c:pt>
                <c:pt idx="30">
                  <c:v>34371.405814556376</c:v>
                </c:pt>
                <c:pt idx="31">
                  <c:v>38420.568191552178</c:v>
                </c:pt>
                <c:pt idx="32">
                  <c:v>34408.3062802766</c:v>
                </c:pt>
                <c:pt idx="33" formatCode="General">
                  <c:v>33892.203790634412</c:v>
                </c:pt>
                <c:pt idx="34" formatCode="General">
                  <c:v>33376.101300992224</c:v>
                </c:pt>
                <c:pt idx="35">
                  <c:v>32859.998811350044</c:v>
                </c:pt>
                <c:pt idx="36" formatCode="General">
                  <c:v>30527.876615361445</c:v>
                </c:pt>
                <c:pt idx="37" formatCode="General">
                  <c:v>28195.754419372839</c:v>
                </c:pt>
                <c:pt idx="38" formatCode="General">
                  <c:v>25863.632223384237</c:v>
                </c:pt>
                <c:pt idx="39" formatCode="General">
                  <c:v>23531.510027395638</c:v>
                </c:pt>
                <c:pt idx="40">
                  <c:v>21199.387831407032</c:v>
                </c:pt>
                <c:pt idx="41" formatCode="General">
                  <c:v>19701.158936472457</c:v>
                </c:pt>
                <c:pt idx="42" formatCode="General">
                  <c:v>18202.930041537875</c:v>
                </c:pt>
                <c:pt idx="43" formatCode="General">
                  <c:v>16704.7011466033</c:v>
                </c:pt>
                <c:pt idx="44" formatCode="General">
                  <c:v>15206.472251668722</c:v>
                </c:pt>
                <c:pt idx="45">
                  <c:v>13708.243356734141</c:v>
                </c:pt>
                <c:pt idx="46" formatCode="General">
                  <c:v>12975.810352508161</c:v>
                </c:pt>
                <c:pt idx="47" formatCode="General">
                  <c:v>12243.377348282178</c:v>
                </c:pt>
                <c:pt idx="48" formatCode="General">
                  <c:v>11510.944344056197</c:v>
                </c:pt>
                <c:pt idx="49" formatCode="General">
                  <c:v>10778.511339830216</c:v>
                </c:pt>
                <c:pt idx="50">
                  <c:v>10046.078335604234</c:v>
                </c:pt>
                <c:pt idx="51" formatCode="General">
                  <c:v>9183.401989095828</c:v>
                </c:pt>
                <c:pt idx="52" formatCode="General">
                  <c:v>8320.7256425874202</c:v>
                </c:pt>
                <c:pt idx="53" formatCode="General">
                  <c:v>7458.0492960790143</c:v>
                </c:pt>
                <c:pt idx="54" formatCode="General">
                  <c:v>6595.3729495706075</c:v>
                </c:pt>
                <c:pt idx="55">
                  <c:v>5732.6966030622007</c:v>
                </c:pt>
                <c:pt idx="56">
                  <c:v>5407.7484613660245</c:v>
                </c:pt>
                <c:pt idx="57">
                  <c:v>4837.6298327349086</c:v>
                </c:pt>
                <c:pt idx="58">
                  <c:v>4267.5112041037919</c:v>
                </c:pt>
                <c:pt idx="59">
                  <c:v>3697.3925754726756</c:v>
                </c:pt>
                <c:pt idx="60">
                  <c:v>3103.1862129887904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12-4141-A55A-0CF203806EF6}"/>
            </c:ext>
          </c:extLst>
        </c:ser>
        <c:ser>
          <c:idx val="4"/>
          <c:order val="4"/>
          <c:tx>
            <c:strRef>
              <c:f>[5]GHG_HISTORY_SWAM_KOLAC_IND!$A$7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[5]GHG_HISTORY_SWAM_KOLAC_IND!$B$7:$BJ$7</c:f>
              <c:numCache>
                <c:formatCode>0.00</c:formatCode>
                <c:ptCount val="61"/>
                <c:pt idx="0">
                  <c:v>62958.50969368696</c:v>
                </c:pt>
                <c:pt idx="1">
                  <c:v>54446.278458287634</c:v>
                </c:pt>
                <c:pt idx="2">
                  <c:v>49942.144935765675</c:v>
                </c:pt>
                <c:pt idx="3">
                  <c:v>47157.821758709033</c:v>
                </c:pt>
                <c:pt idx="4">
                  <c:v>44983.041400315291</c:v>
                </c:pt>
                <c:pt idx="5">
                  <c:v>45454.033122628753</c:v>
                </c:pt>
                <c:pt idx="6">
                  <c:v>45480.066148152415</c:v>
                </c:pt>
                <c:pt idx="7">
                  <c:v>45500.565333097125</c:v>
                </c:pt>
                <c:pt idx="8">
                  <c:v>45064.785092301638</c:v>
                </c:pt>
                <c:pt idx="9">
                  <c:v>44032.150824609227</c:v>
                </c:pt>
                <c:pt idx="10">
                  <c:v>42403.56036102424</c:v>
                </c:pt>
                <c:pt idx="11">
                  <c:v>44643.17875442178</c:v>
                </c:pt>
                <c:pt idx="12">
                  <c:v>43348.356195439083</c:v>
                </c:pt>
                <c:pt idx="13">
                  <c:v>43850.10192026788</c:v>
                </c:pt>
                <c:pt idx="14">
                  <c:v>44597.905997125075</c:v>
                </c:pt>
                <c:pt idx="15">
                  <c:v>44697.276258029531</c:v>
                </c:pt>
                <c:pt idx="16">
                  <c:v>44723.363969715436</c:v>
                </c:pt>
                <c:pt idx="17">
                  <c:v>43079.495221061021</c:v>
                </c:pt>
                <c:pt idx="18">
                  <c:v>43434.691283394553</c:v>
                </c:pt>
                <c:pt idx="19">
                  <c:v>39521.403756992513</c:v>
                </c:pt>
                <c:pt idx="20">
                  <c:v>40286.150382362204</c:v>
                </c:pt>
                <c:pt idx="21">
                  <c:v>39410.564664750033</c:v>
                </c:pt>
                <c:pt idx="22">
                  <c:v>37310.012904437797</c:v>
                </c:pt>
                <c:pt idx="23">
                  <c:v>36858.41059368592</c:v>
                </c:pt>
                <c:pt idx="24">
                  <c:v>34792.465129353739</c:v>
                </c:pt>
                <c:pt idx="25">
                  <c:v>35763.308051285923</c:v>
                </c:pt>
                <c:pt idx="26">
                  <c:v>36144.843763640871</c:v>
                </c:pt>
                <c:pt idx="27">
                  <c:v>37390.199730435794</c:v>
                </c:pt>
                <c:pt idx="28">
                  <c:v>37266.739895035673</c:v>
                </c:pt>
                <c:pt idx="29">
                  <c:v>34936.033749664799</c:v>
                </c:pt>
                <c:pt idx="30">
                  <c:v>32203.336470934861</c:v>
                </c:pt>
                <c:pt idx="31">
                  <c:v>36387.495140297498</c:v>
                </c:pt>
                <c:pt idx="32">
                  <c:v>32473.879569851553</c:v>
                </c:pt>
                <c:pt idx="33" formatCode="General">
                  <c:v>31958.288084354605</c:v>
                </c:pt>
                <c:pt idx="34" formatCode="General">
                  <c:v>31442.696598857656</c:v>
                </c:pt>
                <c:pt idx="35">
                  <c:v>30927.105113360711</c:v>
                </c:pt>
                <c:pt idx="36" formatCode="General">
                  <c:v>28620.793204814647</c:v>
                </c:pt>
                <c:pt idx="37" formatCode="General">
                  <c:v>26314.481296268579</c:v>
                </c:pt>
                <c:pt idx="38" formatCode="General">
                  <c:v>24008.169387722515</c:v>
                </c:pt>
                <c:pt idx="39" formatCode="General">
                  <c:v>21701.857479176448</c:v>
                </c:pt>
                <c:pt idx="40">
                  <c:v>19395.545570630384</c:v>
                </c:pt>
                <c:pt idx="41" formatCode="General">
                  <c:v>17977.200331834145</c:v>
                </c:pt>
                <c:pt idx="42" formatCode="General">
                  <c:v>16558.855093037906</c:v>
                </c:pt>
                <c:pt idx="43" formatCode="General">
                  <c:v>15140.509854241664</c:v>
                </c:pt>
                <c:pt idx="44" formatCode="General">
                  <c:v>13722.164615445427</c:v>
                </c:pt>
                <c:pt idx="45">
                  <c:v>12303.819376649186</c:v>
                </c:pt>
                <c:pt idx="46" formatCode="General">
                  <c:v>11574.142854483267</c:v>
                </c:pt>
                <c:pt idx="47" formatCode="General">
                  <c:v>10844.466332317344</c:v>
                </c:pt>
                <c:pt idx="48" formatCode="General">
                  <c:v>10114.789810151424</c:v>
                </c:pt>
                <c:pt idx="49" formatCode="General">
                  <c:v>9385.1132879855031</c:v>
                </c:pt>
                <c:pt idx="50">
                  <c:v>8655.4367658195824</c:v>
                </c:pt>
                <c:pt idx="51" formatCode="General">
                  <c:v>7803.9833087277821</c:v>
                </c:pt>
                <c:pt idx="52" formatCode="General">
                  <c:v>6952.5298516359799</c:v>
                </c:pt>
                <c:pt idx="53" formatCode="General">
                  <c:v>6101.0763945441795</c:v>
                </c:pt>
                <c:pt idx="54" formatCode="General">
                  <c:v>5249.6229374523782</c:v>
                </c:pt>
                <c:pt idx="55">
                  <c:v>4398.1694803605769</c:v>
                </c:pt>
                <c:pt idx="56">
                  <c:v>4081.2545728630257</c:v>
                </c:pt>
                <c:pt idx="57">
                  <c:v>3519.1691784305335</c:v>
                </c:pt>
                <c:pt idx="58">
                  <c:v>2957.0837839980418</c:v>
                </c:pt>
                <c:pt idx="59">
                  <c:v>2394.9983895655496</c:v>
                </c:pt>
                <c:pt idx="60">
                  <c:v>1808.8252612802885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12-4141-A55A-0CF203806EF6}"/>
            </c:ext>
          </c:extLst>
        </c:ser>
        <c:ser>
          <c:idx val="6"/>
          <c:order val="5"/>
          <c:tx>
            <c:strRef>
              <c:f>[5]GHG_HISTORY_SWAM_KOLAC_IND!$A$6</c:f>
              <c:strCache>
                <c:ptCount val="1"/>
                <c:pt idx="0">
                  <c:v>Budovy</c:v>
                </c:pt>
              </c:strCache>
            </c:strRef>
          </c:tx>
          <c:spPr>
            <a:solidFill>
              <a:srgbClr val="28758C"/>
            </a:solidFill>
            <a:ln w="25400"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[5]GHG_HISTORY_SWAM_KOLAC_IND!$B$6:$BJ$6</c:f>
              <c:numCache>
                <c:formatCode>0.00</c:formatCode>
                <c:ptCount val="61"/>
                <c:pt idx="0">
                  <c:v>56142.193323129686</c:v>
                </c:pt>
                <c:pt idx="1">
                  <c:v>48657.921709737129</c:v>
                </c:pt>
                <c:pt idx="2">
                  <c:v>44724.092667491816</c:v>
                </c:pt>
                <c:pt idx="3">
                  <c:v>42202.352457250781</c:v>
                </c:pt>
                <c:pt idx="4">
                  <c:v>40225.63756436047</c:v>
                </c:pt>
                <c:pt idx="5">
                  <c:v>39963.109959608904</c:v>
                </c:pt>
                <c:pt idx="6">
                  <c:v>39760.481073129071</c:v>
                </c:pt>
                <c:pt idx="7">
                  <c:v>39696.534039314029</c:v>
                </c:pt>
                <c:pt idx="8">
                  <c:v>38961.041025541264</c:v>
                </c:pt>
                <c:pt idx="9">
                  <c:v>38075.993055548344</c:v>
                </c:pt>
                <c:pt idx="10">
                  <c:v>36681.972528718907</c:v>
                </c:pt>
                <c:pt idx="11">
                  <c:v>38500.42569225972</c:v>
                </c:pt>
                <c:pt idx="12">
                  <c:v>37191.134528615985</c:v>
                </c:pt>
                <c:pt idx="13">
                  <c:v>37772.556820097059</c:v>
                </c:pt>
                <c:pt idx="14">
                  <c:v>37782.998514941362</c:v>
                </c:pt>
                <c:pt idx="15">
                  <c:v>37004.200754027486</c:v>
                </c:pt>
                <c:pt idx="16">
                  <c:v>37882.236530508766</c:v>
                </c:pt>
                <c:pt idx="17">
                  <c:v>35536.103069362092</c:v>
                </c:pt>
                <c:pt idx="18">
                  <c:v>35539.056616893569</c:v>
                </c:pt>
                <c:pt idx="19">
                  <c:v>32519.440797552095</c:v>
                </c:pt>
                <c:pt idx="20">
                  <c:v>32864.670698785325</c:v>
                </c:pt>
                <c:pt idx="21">
                  <c:v>32357.923543226738</c:v>
                </c:pt>
                <c:pt idx="22">
                  <c:v>30381.421228327217</c:v>
                </c:pt>
                <c:pt idx="23">
                  <c:v>29997.797220977078</c:v>
                </c:pt>
                <c:pt idx="24">
                  <c:v>28184.641541369983</c:v>
                </c:pt>
                <c:pt idx="25">
                  <c:v>28469.904016933411</c:v>
                </c:pt>
                <c:pt idx="26">
                  <c:v>28605.262292866893</c:v>
                </c:pt>
                <c:pt idx="27">
                  <c:v>29707.255061931879</c:v>
                </c:pt>
                <c:pt idx="28">
                  <c:v>29458.084158390648</c:v>
                </c:pt>
                <c:pt idx="29">
                  <c:v>26812.984653664731</c:v>
                </c:pt>
                <c:pt idx="30">
                  <c:v>25141.838352683888</c:v>
                </c:pt>
                <c:pt idx="31">
                  <c:v>28864.81216040855</c:v>
                </c:pt>
                <c:pt idx="32">
                  <c:v>24695.03203027854</c:v>
                </c:pt>
                <c:pt idx="33" formatCode="General">
                  <c:v>24232.462777095301</c:v>
                </c:pt>
                <c:pt idx="34" formatCode="General">
                  <c:v>23769.893523912066</c:v>
                </c:pt>
                <c:pt idx="35">
                  <c:v>23307.32427072883</c:v>
                </c:pt>
                <c:pt idx="36" formatCode="General">
                  <c:v>21406.903342658614</c:v>
                </c:pt>
                <c:pt idx="37" formatCode="General">
                  <c:v>19506.482414588394</c:v>
                </c:pt>
                <c:pt idx="38" formatCode="General">
                  <c:v>17606.061486518178</c:v>
                </c:pt>
                <c:pt idx="39" formatCode="General">
                  <c:v>15705.64055844796</c:v>
                </c:pt>
                <c:pt idx="40">
                  <c:v>13805.219630377742</c:v>
                </c:pt>
                <c:pt idx="41" formatCode="General">
                  <c:v>12784.916759484251</c:v>
                </c:pt>
                <c:pt idx="42" formatCode="General">
                  <c:v>11764.61388859076</c:v>
                </c:pt>
                <c:pt idx="43" formatCode="General">
                  <c:v>10744.31101769727</c:v>
                </c:pt>
                <c:pt idx="44" formatCode="General">
                  <c:v>9724.0081468037806</c:v>
                </c:pt>
                <c:pt idx="45">
                  <c:v>8703.7052759102899</c:v>
                </c:pt>
                <c:pt idx="46" formatCode="General">
                  <c:v>8295.0466734220117</c:v>
                </c:pt>
                <c:pt idx="47" formatCode="General">
                  <c:v>7886.3880709337327</c:v>
                </c:pt>
                <c:pt idx="48" formatCode="General">
                  <c:v>7477.7294684454537</c:v>
                </c:pt>
                <c:pt idx="49" formatCode="General">
                  <c:v>7069.0708659571756</c:v>
                </c:pt>
                <c:pt idx="50">
                  <c:v>6660.4122634688965</c:v>
                </c:pt>
                <c:pt idx="51" formatCode="General">
                  <c:v>6018.3219486638291</c:v>
                </c:pt>
                <c:pt idx="52" formatCode="General">
                  <c:v>5376.2316338587598</c:v>
                </c:pt>
                <c:pt idx="53" formatCode="General">
                  <c:v>4734.1413190536914</c:v>
                </c:pt>
                <c:pt idx="54" formatCode="General">
                  <c:v>4092.0510042486239</c:v>
                </c:pt>
                <c:pt idx="55">
                  <c:v>3449.9606894435551</c:v>
                </c:pt>
                <c:pt idx="56">
                  <c:v>3253.2461837423925</c:v>
                </c:pt>
                <c:pt idx="57">
                  <c:v>2811.361191106289</c:v>
                </c:pt>
                <c:pt idx="58">
                  <c:v>2369.4761984701854</c:v>
                </c:pt>
                <c:pt idx="59">
                  <c:v>1927.5912058340818</c:v>
                </c:pt>
                <c:pt idx="60">
                  <c:v>1461.6184793452089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12-4141-A55A-0CF203806EF6}"/>
            </c:ext>
          </c:extLst>
        </c:ser>
        <c:ser>
          <c:idx val="7"/>
          <c:order val="6"/>
          <c:tx>
            <c:strRef>
              <c:f>[5]GHG_HISTORY_SWAM_KOLAC_IND!$A$5</c:f>
              <c:strCache>
                <c:ptCount val="1"/>
                <c:pt idx="0">
                  <c:v>Výroba elektriny a tepla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[5]GHG_HISTORY_SWAM_KOLAC_IND!$B$5:$BJ$5</c:f>
              <c:numCache>
                <c:formatCode>0.00</c:formatCode>
                <c:ptCount val="61"/>
                <c:pt idx="0">
                  <c:v>44598.974822167467</c:v>
                </c:pt>
                <c:pt idx="1">
                  <c:v>38091.812368015708</c:v>
                </c:pt>
                <c:pt idx="2">
                  <c:v>34606.769670135938</c:v>
                </c:pt>
                <c:pt idx="3">
                  <c:v>33691.285382473514</c:v>
                </c:pt>
                <c:pt idx="4">
                  <c:v>32492.124184467364</c:v>
                </c:pt>
                <c:pt idx="5">
                  <c:v>32755.050496233867</c:v>
                </c:pt>
                <c:pt idx="6">
                  <c:v>32698.248060802289</c:v>
                </c:pt>
                <c:pt idx="7">
                  <c:v>32227.493875415148</c:v>
                </c:pt>
                <c:pt idx="8">
                  <c:v>31705.921724773085</c:v>
                </c:pt>
                <c:pt idx="9">
                  <c:v>30959.770504005173</c:v>
                </c:pt>
                <c:pt idx="10">
                  <c:v>29968.376586322916</c:v>
                </c:pt>
                <c:pt idx="11">
                  <c:v>31321.632791227734</c:v>
                </c:pt>
                <c:pt idx="12">
                  <c:v>30450.139086475359</c:v>
                </c:pt>
                <c:pt idx="13">
                  <c:v>31464.122776805259</c:v>
                </c:pt>
                <c:pt idx="14">
                  <c:v>31716.215252014252</c:v>
                </c:pt>
                <c:pt idx="15">
                  <c:v>30286.829549156304</c:v>
                </c:pt>
                <c:pt idx="16">
                  <c:v>31212.303239350331</c:v>
                </c:pt>
                <c:pt idx="17">
                  <c:v>29439.673311411927</c:v>
                </c:pt>
                <c:pt idx="18">
                  <c:v>29196.36709648852</c:v>
                </c:pt>
                <c:pt idx="19">
                  <c:v>26150.092540031008</c:v>
                </c:pt>
                <c:pt idx="20">
                  <c:v>26153.766531042191</c:v>
                </c:pt>
                <c:pt idx="21">
                  <c:v>27068.844747338288</c:v>
                </c:pt>
                <c:pt idx="22">
                  <c:v>24829.075834083356</c:v>
                </c:pt>
                <c:pt idx="23">
                  <c:v>24170.12388186558</c:v>
                </c:pt>
                <c:pt idx="24">
                  <c:v>23363.959034766762</c:v>
                </c:pt>
                <c:pt idx="25">
                  <c:v>23536.064036970696</c:v>
                </c:pt>
                <c:pt idx="26">
                  <c:v>23619.257796658276</c:v>
                </c:pt>
                <c:pt idx="27">
                  <c:v>24301.005923355817</c:v>
                </c:pt>
                <c:pt idx="28">
                  <c:v>24594.309287642922</c:v>
                </c:pt>
                <c:pt idx="29">
                  <c:v>22056.118037362274</c:v>
                </c:pt>
                <c:pt idx="30">
                  <c:v>20479.717258766799</c:v>
                </c:pt>
                <c:pt idx="31">
                  <c:v>23546.954050666773</c:v>
                </c:pt>
                <c:pt idx="32">
                  <c:v>19866.552315277051</c:v>
                </c:pt>
                <c:pt idx="33" formatCode="General">
                  <c:v>19611.287180410633</c:v>
                </c:pt>
                <c:pt idx="34" formatCode="General">
                  <c:v>19356.022045544218</c:v>
                </c:pt>
                <c:pt idx="35">
                  <c:v>19100.756910677799</c:v>
                </c:pt>
                <c:pt idx="36" formatCode="General">
                  <c:v>17447.333846757672</c:v>
                </c:pt>
                <c:pt idx="37" formatCode="General">
                  <c:v>15793.91078283754</c:v>
                </c:pt>
                <c:pt idx="38" formatCode="General">
                  <c:v>14140.487718917411</c:v>
                </c:pt>
                <c:pt idx="39" formatCode="General">
                  <c:v>12487.064654997283</c:v>
                </c:pt>
                <c:pt idx="40">
                  <c:v>10833.641591077152</c:v>
                </c:pt>
                <c:pt idx="41" formatCode="General">
                  <c:v>10136.187680029265</c:v>
                </c:pt>
                <c:pt idx="42" formatCode="General">
                  <c:v>9438.7337689813739</c:v>
                </c:pt>
                <c:pt idx="43" formatCode="General">
                  <c:v>8741.2798579334849</c:v>
                </c:pt>
                <c:pt idx="44" formatCode="General">
                  <c:v>8043.8259468855977</c:v>
                </c:pt>
                <c:pt idx="45">
                  <c:v>7346.3720358377086</c:v>
                </c:pt>
                <c:pt idx="46" formatCode="General">
                  <c:v>7099.4678212739709</c:v>
                </c:pt>
                <c:pt idx="47" formatCode="General">
                  <c:v>6852.5636067102314</c:v>
                </c:pt>
                <c:pt idx="48" formatCode="General">
                  <c:v>6605.6593921464946</c:v>
                </c:pt>
                <c:pt idx="49" formatCode="General">
                  <c:v>6358.755177582756</c:v>
                </c:pt>
                <c:pt idx="50">
                  <c:v>6111.8509630190183</c:v>
                </c:pt>
                <c:pt idx="51" formatCode="General">
                  <c:v>5521.5558962858986</c:v>
                </c:pt>
                <c:pt idx="52" formatCode="General">
                  <c:v>4931.2608295527798</c:v>
                </c:pt>
                <c:pt idx="53" formatCode="General">
                  <c:v>4340.9657628196601</c:v>
                </c:pt>
                <c:pt idx="54" formatCode="General">
                  <c:v>3750.6706960865404</c:v>
                </c:pt>
                <c:pt idx="55">
                  <c:v>3160.3756293534211</c:v>
                </c:pt>
                <c:pt idx="56">
                  <c:v>-128.40714076718953</c:v>
                </c:pt>
                <c:pt idx="57">
                  <c:v>-368.80201860675686</c:v>
                </c:pt>
                <c:pt idx="58">
                  <c:v>-609.19689644632399</c:v>
                </c:pt>
                <c:pt idx="59">
                  <c:v>-849.59177428589146</c:v>
                </c:pt>
                <c:pt idx="60">
                  <c:v>-1146.4513288842236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12-4141-A55A-0CF203806EF6}"/>
            </c:ext>
          </c:extLst>
        </c:ser>
        <c:ser>
          <c:idx val="8"/>
          <c:order val="7"/>
          <c:tx>
            <c:strRef>
              <c:f>[5]GHG_HISTORY_SWAM_KOLAC_IND!$A$4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[5]GHG_HISTORY_SWAM_KOLAC_IND!$B$4:$BJ$4</c:f>
              <c:numCache>
                <c:formatCode>0.00</c:formatCode>
                <c:ptCount val="61"/>
                <c:pt idx="0">
                  <c:v>29840.010473718939</c:v>
                </c:pt>
                <c:pt idx="1">
                  <c:v>25629.482728050149</c:v>
                </c:pt>
                <c:pt idx="2">
                  <c:v>23734.781031737752</c:v>
                </c:pt>
                <c:pt idx="3">
                  <c:v>23983.962525228249</c:v>
                </c:pt>
                <c:pt idx="4">
                  <c:v>23819.872671758632</c:v>
                </c:pt>
                <c:pt idx="5">
                  <c:v>24351.266476343946</c:v>
                </c:pt>
                <c:pt idx="6">
                  <c:v>24338.901513300661</c:v>
                </c:pt>
                <c:pt idx="7">
                  <c:v>24001.144953584415</c:v>
                </c:pt>
                <c:pt idx="8">
                  <c:v>23466.140540803957</c:v>
                </c:pt>
                <c:pt idx="9">
                  <c:v>22528.397550707421</c:v>
                </c:pt>
                <c:pt idx="10">
                  <c:v>21043.700648906757</c:v>
                </c:pt>
                <c:pt idx="11">
                  <c:v>21405.292395701515</c:v>
                </c:pt>
                <c:pt idx="12">
                  <c:v>21239.230554676316</c:v>
                </c:pt>
                <c:pt idx="13">
                  <c:v>21742.911934275318</c:v>
                </c:pt>
                <c:pt idx="14">
                  <c:v>22091.565574072829</c:v>
                </c:pt>
                <c:pt idx="15">
                  <c:v>21609.251805027339</c:v>
                </c:pt>
                <c:pt idx="16">
                  <c:v>23176.289036590191</c:v>
                </c:pt>
                <c:pt idx="17">
                  <c:v>22069.947774902896</c:v>
                </c:pt>
                <c:pt idx="18">
                  <c:v>21752.990302363454</c:v>
                </c:pt>
                <c:pt idx="19">
                  <c:v>19622.693299470026</c:v>
                </c:pt>
                <c:pt idx="20">
                  <c:v>19886.080199865253</c:v>
                </c:pt>
                <c:pt idx="21">
                  <c:v>20636.844201862576</c:v>
                </c:pt>
                <c:pt idx="22">
                  <c:v>18686.099911622943</c:v>
                </c:pt>
                <c:pt idx="23">
                  <c:v>18480.905751839979</c:v>
                </c:pt>
                <c:pt idx="24">
                  <c:v>18628.51065403525</c:v>
                </c:pt>
                <c:pt idx="25">
                  <c:v>18566.908105341685</c:v>
                </c:pt>
                <c:pt idx="26">
                  <c:v>18771.766692678772</c:v>
                </c:pt>
                <c:pt idx="27">
                  <c:v>19378.732185018463</c:v>
                </c:pt>
                <c:pt idx="28">
                  <c:v>19836.381801351024</c:v>
                </c:pt>
                <c:pt idx="29">
                  <c:v>17586.4147050744</c:v>
                </c:pt>
                <c:pt idx="30">
                  <c:v>16519.610444654449</c:v>
                </c:pt>
                <c:pt idx="31">
                  <c:v>19164.24062470175</c:v>
                </c:pt>
                <c:pt idx="32">
                  <c:v>16543.39515878577</c:v>
                </c:pt>
                <c:pt idx="33" formatCode="General">
                  <c:v>16518.523751492983</c:v>
                </c:pt>
                <c:pt idx="34" formatCode="General">
                  <c:v>16493.6523442002</c:v>
                </c:pt>
                <c:pt idx="35">
                  <c:v>16468.780936907417</c:v>
                </c:pt>
                <c:pt idx="36" formatCode="General">
                  <c:v>15103.474038481196</c:v>
                </c:pt>
                <c:pt idx="37" formatCode="General">
                  <c:v>13738.167140054973</c:v>
                </c:pt>
                <c:pt idx="38" formatCode="General">
                  <c:v>12372.860241628754</c:v>
                </c:pt>
                <c:pt idx="39" formatCode="General">
                  <c:v>11007.553343202531</c:v>
                </c:pt>
                <c:pt idx="40">
                  <c:v>9642.2464447763105</c:v>
                </c:pt>
                <c:pt idx="41" formatCode="General">
                  <c:v>9139.6654750296802</c:v>
                </c:pt>
                <c:pt idx="42" formatCode="General">
                  <c:v>8637.0845052830482</c:v>
                </c:pt>
                <c:pt idx="43" formatCode="General">
                  <c:v>8134.5035355364162</c:v>
                </c:pt>
                <c:pt idx="44" formatCode="General">
                  <c:v>7631.9225657897859</c:v>
                </c:pt>
                <c:pt idx="45">
                  <c:v>7129.3415960431539</c:v>
                </c:pt>
                <c:pt idx="46" formatCode="General">
                  <c:v>6838.0172945740869</c:v>
                </c:pt>
                <c:pt idx="47" formatCode="General">
                  <c:v>6546.6929931050181</c:v>
                </c:pt>
                <c:pt idx="48" formatCode="General">
                  <c:v>6255.3686916359511</c:v>
                </c:pt>
                <c:pt idx="49" formatCode="General">
                  <c:v>5964.0443901668823</c:v>
                </c:pt>
                <c:pt idx="50">
                  <c:v>5672.7200886978144</c:v>
                </c:pt>
                <c:pt idx="51" formatCode="General">
                  <c:v>5167.3955361525132</c:v>
                </c:pt>
                <c:pt idx="52" formatCode="General">
                  <c:v>4662.0709836072128</c:v>
                </c:pt>
                <c:pt idx="53" formatCode="General">
                  <c:v>4156.7464310619116</c:v>
                </c:pt>
                <c:pt idx="54" formatCode="General">
                  <c:v>3651.4218785166113</c:v>
                </c:pt>
                <c:pt idx="55">
                  <c:v>3146.0973259713101</c:v>
                </c:pt>
                <c:pt idx="56" formatCode="General">
                  <c:v>2787.8717689284967</c:v>
                </c:pt>
                <c:pt idx="57" formatCode="General">
                  <c:v>2429.6462118856834</c:v>
                </c:pt>
                <c:pt idx="58" formatCode="General">
                  <c:v>2071.4206548428701</c:v>
                </c:pt>
                <c:pt idx="59" formatCode="General">
                  <c:v>1713.1950978000568</c:v>
                </c:pt>
                <c:pt idx="60">
                  <c:v>1354.9695407572435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12-4141-A55A-0CF203806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899856"/>
        <c:axId val="799903184"/>
      </c:areaChart>
      <c:lineChart>
        <c:grouping val="standard"/>
        <c:varyColors val="0"/>
        <c:ser>
          <c:idx val="10"/>
          <c:order val="8"/>
          <c:tx>
            <c:strRef>
              <c:f>[5]GHG_HISTORY_SWAM_KOLAC_IND!$A$13</c:f>
              <c:strCache>
                <c:ptCount val="1"/>
                <c:pt idx="0">
                  <c:v>Celkové emisie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[5]GHG_HISTORY_SWAM_KOLAC_IND!$B$13:$BJ$13</c:f>
              <c:numCache>
                <c:formatCode>0.00</c:formatCode>
                <c:ptCount val="61"/>
                <c:pt idx="0">
                  <c:v>64475.026534134267</c:v>
                </c:pt>
                <c:pt idx="1">
                  <c:v>54393.697959428864</c:v>
                </c:pt>
                <c:pt idx="2">
                  <c:v>48333.678550589619</c:v>
                </c:pt>
                <c:pt idx="3">
                  <c:v>44960.033222863109</c:v>
                </c:pt>
                <c:pt idx="4">
                  <c:v>43004.482096418251</c:v>
                </c:pt>
                <c:pt idx="5">
                  <c:v>44067.559857965374</c:v>
                </c:pt>
                <c:pt idx="6">
                  <c:v>44013.147386961915</c:v>
                </c:pt>
                <c:pt idx="7">
                  <c:v>44019.769161844022</c:v>
                </c:pt>
                <c:pt idx="8">
                  <c:v>42220.532435359361</c:v>
                </c:pt>
                <c:pt idx="9">
                  <c:v>41808.417400034828</c:v>
                </c:pt>
                <c:pt idx="10">
                  <c:v>39916.103153425393</c:v>
                </c:pt>
                <c:pt idx="11">
                  <c:v>42824.978073264538</c:v>
                </c:pt>
                <c:pt idx="12">
                  <c:v>41072.597502654782</c:v>
                </c:pt>
                <c:pt idx="13">
                  <c:v>41882.099856777546</c:v>
                </c:pt>
                <c:pt idx="14">
                  <c:v>42493.528482154485</c:v>
                </c:pt>
                <c:pt idx="15">
                  <c:v>46350.774474182501</c:v>
                </c:pt>
                <c:pt idx="16">
                  <c:v>43276.813501612138</c:v>
                </c:pt>
                <c:pt idx="17">
                  <c:v>41919.578975992641</c:v>
                </c:pt>
                <c:pt idx="18">
                  <c:v>43488.522157585685</c:v>
                </c:pt>
                <c:pt idx="19">
                  <c:v>39497.910998132138</c:v>
                </c:pt>
                <c:pt idx="20">
                  <c:v>41135.19123908125</c:v>
                </c:pt>
                <c:pt idx="21">
                  <c:v>39688.479784644915</c:v>
                </c:pt>
                <c:pt idx="22">
                  <c:v>36229.024232830845</c:v>
                </c:pt>
                <c:pt idx="23">
                  <c:v>35136.314790772296</c:v>
                </c:pt>
                <c:pt idx="24">
                  <c:v>35298.57686176373</c:v>
                </c:pt>
                <c:pt idx="25">
                  <c:v>35551.89027004104</c:v>
                </c:pt>
                <c:pt idx="26">
                  <c:v>35913.484866893836</c:v>
                </c:pt>
                <c:pt idx="27">
                  <c:v>37150.16555758279</c:v>
                </c:pt>
                <c:pt idx="28">
                  <c:v>37934.501756928257</c:v>
                </c:pt>
                <c:pt idx="29">
                  <c:v>34870.854560447755</c:v>
                </c:pt>
                <c:pt idx="30">
                  <c:v>29952.033366772535</c:v>
                </c:pt>
                <c:pt idx="31">
                  <c:v>33951.052841831151</c:v>
                </c:pt>
                <c:pt idx="32">
                  <c:v>29786.970838282621</c:v>
                </c:pt>
                <c:pt idx="33">
                  <c:v>29909.047949118194</c:v>
                </c:pt>
                <c:pt idx="34">
                  <c:v>30031.125059953767</c:v>
                </c:pt>
                <c:pt idx="35">
                  <c:v>30153.202170789336</c:v>
                </c:pt>
                <c:pt idx="36">
                  <c:v>27385.24243784081</c:v>
                </c:pt>
                <c:pt idx="37">
                  <c:v>24617.282704892277</c:v>
                </c:pt>
                <c:pt idx="38">
                  <c:v>21849.322971943748</c:v>
                </c:pt>
                <c:pt idx="39">
                  <c:v>19081.363238995218</c:v>
                </c:pt>
                <c:pt idx="40">
                  <c:v>16313.403506046687</c:v>
                </c:pt>
                <c:pt idx="41">
                  <c:v>14860.510376504481</c:v>
                </c:pt>
                <c:pt idx="42">
                  <c:v>13407.617246962272</c:v>
                </c:pt>
                <c:pt idx="43">
                  <c:v>11954.724117420064</c:v>
                </c:pt>
                <c:pt idx="44">
                  <c:v>10501.83098787786</c:v>
                </c:pt>
                <c:pt idx="45">
                  <c:v>9048.937858335652</c:v>
                </c:pt>
                <c:pt idx="46">
                  <c:v>8322.9879252216906</c:v>
                </c:pt>
                <c:pt idx="47">
                  <c:v>7597.0379921077247</c:v>
                </c:pt>
                <c:pt idx="48">
                  <c:v>6871.0880589937615</c:v>
                </c:pt>
                <c:pt idx="49">
                  <c:v>6145.1381258797992</c:v>
                </c:pt>
                <c:pt idx="50">
                  <c:v>5419.1881927658351</c:v>
                </c:pt>
                <c:pt idx="51">
                  <c:v>4278.0434520903909</c:v>
                </c:pt>
                <c:pt idx="52">
                  <c:v>3136.8987114149477</c:v>
                </c:pt>
                <c:pt idx="53">
                  <c:v>1995.7539707395017</c:v>
                </c:pt>
                <c:pt idx="54">
                  <c:v>854.60923006405847</c:v>
                </c:pt>
                <c:pt idx="55">
                  <c:v>-286.5355106113866</c:v>
                </c:pt>
                <c:pt idx="56">
                  <c:v>-1021.0163797550031</c:v>
                </c:pt>
                <c:pt idx="57">
                  <c:v>-2112.6554729059353</c:v>
                </c:pt>
                <c:pt idx="58">
                  <c:v>-3204.2945660568676</c:v>
                </c:pt>
                <c:pt idx="59">
                  <c:v>-4295.9336592078016</c:v>
                </c:pt>
                <c:pt idx="60">
                  <c:v>-5468.1251629702656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12-4141-A55A-0CF203806EF6}"/>
            </c:ext>
          </c:extLst>
        </c:ser>
        <c:ser>
          <c:idx val="9"/>
          <c:order val="9"/>
          <c:tx>
            <c:strRef>
              <c:f>[5]GHG_HISTORY_SWAM_KOLAC_IND!$A$12</c:f>
              <c:strCache>
                <c:ptCount val="1"/>
                <c:pt idx="0">
                  <c:v>Cieľ 2030 (−55 %)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805EBE"/>
              </a:solidFill>
              <a:ln w="9525">
                <a:solidFill>
                  <a:srgbClr val="805EBE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5512-4141-A55A-0CF203806EF6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5512-4141-A55A-0CF203806EF6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5512-4141-A55A-0CF203806EF6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5512-4141-A55A-0CF203806EF6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5512-4141-A55A-0CF203806EF6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5512-4141-A55A-0CF203806EF6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5512-4141-A55A-0CF203806EF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5512-4141-A55A-0CF203806EF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5512-4141-A55A-0CF203806EF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5512-4141-A55A-0CF203806EF6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5512-4141-A55A-0CF203806EF6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5512-4141-A55A-0CF203806EF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5512-4141-A55A-0CF203806EF6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5512-4141-A55A-0CF203806EF6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5512-4141-A55A-0CF203806EF6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5512-4141-A55A-0CF203806EF6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5512-4141-A55A-0CF203806EF6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5512-4141-A55A-0CF203806EF6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5512-4141-A55A-0CF203806EF6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5512-4141-A55A-0CF203806EF6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5512-4141-A55A-0CF203806EF6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5512-4141-A55A-0CF203806EF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5512-4141-A55A-0CF203806EF6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5512-4141-A55A-0CF203806EF6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5512-4141-A55A-0CF203806EF6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5512-4141-A55A-0CF203806EF6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5512-4141-A55A-0CF203806EF6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5512-4141-A55A-0CF203806EF6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5512-4141-A55A-0CF203806EF6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5512-4141-A55A-0CF203806EF6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5512-4141-A55A-0CF203806EF6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5512-4141-A55A-0CF203806EF6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5512-4141-A55A-0CF203806EF6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5512-4141-A55A-0CF203806EF6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5512-4141-A55A-0CF203806EF6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5512-4141-A55A-0CF203806EF6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5512-4141-A55A-0CF203806EF6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5512-4141-A55A-0CF203806EF6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5512-4141-A55A-0CF203806EF6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5512-4141-A55A-0CF203806EF6}"/>
              </c:ext>
            </c:extLst>
          </c:dPt>
          <c:dPt>
            <c:idx val="4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1-5512-4141-A55A-0CF203806EF6}"/>
              </c:ext>
            </c:extLst>
          </c:dPt>
          <c:dPt>
            <c:idx val="4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5512-4141-A55A-0CF203806EF6}"/>
              </c:ext>
            </c:extLst>
          </c:dPt>
          <c:dPt>
            <c:idx val="4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5512-4141-A55A-0CF203806EF6}"/>
              </c:ext>
            </c:extLst>
          </c:dPt>
          <c:dPt>
            <c:idx val="4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5512-4141-A55A-0CF203806EF6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5512-4141-A55A-0CF203806EF6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6-5512-4141-A55A-0CF203806EF6}"/>
              </c:ext>
            </c:extLst>
          </c:dPt>
          <c:dPt>
            <c:idx val="4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7-5512-4141-A55A-0CF203806EF6}"/>
              </c:ext>
            </c:extLst>
          </c:dPt>
          <c:dPt>
            <c:idx val="4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8-5512-4141-A55A-0CF203806EF6}"/>
              </c:ext>
            </c:extLst>
          </c:dPt>
          <c:dPt>
            <c:idx val="4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9-5512-4141-A55A-0CF203806EF6}"/>
              </c:ext>
            </c:extLst>
          </c:dPt>
          <c:dPt>
            <c:idx val="5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A-5512-4141-A55A-0CF203806EF6}"/>
              </c:ext>
            </c:extLst>
          </c:dPt>
          <c:dPt>
            <c:idx val="5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B-5512-4141-A55A-0CF203806EF6}"/>
              </c:ext>
            </c:extLst>
          </c:dPt>
          <c:dPt>
            <c:idx val="5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C-5512-4141-A55A-0CF203806EF6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D-5512-4141-A55A-0CF203806EF6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E-5512-4141-A55A-0CF203806EF6}"/>
              </c:ext>
            </c:extLst>
          </c:dPt>
          <c:dPt>
            <c:idx val="5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F-5512-4141-A55A-0CF203806EF6}"/>
              </c:ext>
            </c:extLst>
          </c:dPt>
          <c:dPt>
            <c:idx val="5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0-5512-4141-A55A-0CF203806EF6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1-5512-4141-A55A-0CF203806EF6}"/>
              </c:ext>
            </c:extLst>
          </c:dPt>
          <c:dPt>
            <c:idx val="5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2-5512-4141-A55A-0CF203806EF6}"/>
              </c:ext>
            </c:extLst>
          </c:dPt>
          <c:dPt>
            <c:idx val="5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3-5512-4141-A55A-0CF203806EF6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4-5512-4141-A55A-0CF203806EF6}"/>
              </c:ext>
            </c:extLst>
          </c:dPt>
          <c:cat>
            <c:numRef>
              <c:f>[5]GHG_HISTORY_SWAM_KOLAC_IND!$B$3:$BJ$3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[5]GHG_HISTORY_SWAM_KOLAC_IND!$B$12:$BJ$12</c:f>
              <c:numCache>
                <c:formatCode>General</c:formatCode>
                <c:ptCount val="61"/>
                <c:pt idx="0">
                  <c:v>29013.761940360422</c:v>
                </c:pt>
                <c:pt idx="1">
                  <c:v>29013.761940360422</c:v>
                </c:pt>
                <c:pt idx="2">
                  <c:v>29013.761940360422</c:v>
                </c:pt>
                <c:pt idx="3">
                  <c:v>29013.761940360422</c:v>
                </c:pt>
                <c:pt idx="4">
                  <c:v>29013.761940360422</c:v>
                </c:pt>
                <c:pt idx="5">
                  <c:v>29013.761940360422</c:v>
                </c:pt>
                <c:pt idx="6">
                  <c:v>29013.761940360422</c:v>
                </c:pt>
                <c:pt idx="7">
                  <c:v>29013.761940360422</c:v>
                </c:pt>
                <c:pt idx="8">
                  <c:v>29013.761940360422</c:v>
                </c:pt>
                <c:pt idx="9">
                  <c:v>29013.761940360422</c:v>
                </c:pt>
                <c:pt idx="10">
                  <c:v>29013.761940360422</c:v>
                </c:pt>
                <c:pt idx="11">
                  <c:v>29013.761940360422</c:v>
                </c:pt>
                <c:pt idx="12">
                  <c:v>29013.761940360422</c:v>
                </c:pt>
                <c:pt idx="13">
                  <c:v>29013.761940360422</c:v>
                </c:pt>
                <c:pt idx="14">
                  <c:v>29013.761940360422</c:v>
                </c:pt>
                <c:pt idx="15">
                  <c:v>29013.761940360422</c:v>
                </c:pt>
                <c:pt idx="16">
                  <c:v>29013.761940360422</c:v>
                </c:pt>
                <c:pt idx="17">
                  <c:v>29013.761940360422</c:v>
                </c:pt>
                <c:pt idx="18">
                  <c:v>29013.761940360422</c:v>
                </c:pt>
                <c:pt idx="19">
                  <c:v>29013.761940360422</c:v>
                </c:pt>
                <c:pt idx="20">
                  <c:v>29013.761940360422</c:v>
                </c:pt>
                <c:pt idx="21">
                  <c:v>29013.761940360422</c:v>
                </c:pt>
                <c:pt idx="22">
                  <c:v>29013.761940360422</c:v>
                </c:pt>
                <c:pt idx="23">
                  <c:v>29013.761940360422</c:v>
                </c:pt>
                <c:pt idx="24">
                  <c:v>29013.761940360422</c:v>
                </c:pt>
                <c:pt idx="25">
                  <c:v>29013.761940360422</c:v>
                </c:pt>
                <c:pt idx="26">
                  <c:v>29013.761940360422</c:v>
                </c:pt>
                <c:pt idx="27">
                  <c:v>29013.761940360422</c:v>
                </c:pt>
                <c:pt idx="28">
                  <c:v>29013.761940360422</c:v>
                </c:pt>
                <c:pt idx="29">
                  <c:v>29013.761940360422</c:v>
                </c:pt>
                <c:pt idx="30">
                  <c:v>29013.761940360422</c:v>
                </c:pt>
                <c:pt idx="31">
                  <c:v>29013.761940360422</c:v>
                </c:pt>
                <c:pt idx="32">
                  <c:v>29013.761940360422</c:v>
                </c:pt>
                <c:pt idx="33">
                  <c:v>29013.761940360422</c:v>
                </c:pt>
                <c:pt idx="34">
                  <c:v>29013.761940360422</c:v>
                </c:pt>
                <c:pt idx="35">
                  <c:v>29013.761940360422</c:v>
                </c:pt>
                <c:pt idx="36">
                  <c:v>29013.761940360422</c:v>
                </c:pt>
                <c:pt idx="37">
                  <c:v>29013.761940360422</c:v>
                </c:pt>
                <c:pt idx="38">
                  <c:v>29013.761940360422</c:v>
                </c:pt>
                <c:pt idx="39">
                  <c:v>29013.761940360422</c:v>
                </c:pt>
                <c:pt idx="40">
                  <c:v>29013.761940360422</c:v>
                </c:pt>
                <c:pt idx="41">
                  <c:v>29013.761940360422</c:v>
                </c:pt>
                <c:pt idx="42">
                  <c:v>29013.761940360422</c:v>
                </c:pt>
                <c:pt idx="43">
                  <c:v>29013.761940360422</c:v>
                </c:pt>
                <c:pt idx="44">
                  <c:v>29013.761940360422</c:v>
                </c:pt>
                <c:pt idx="45">
                  <c:v>29013.761940360422</c:v>
                </c:pt>
                <c:pt idx="46">
                  <c:v>29013.761940360422</c:v>
                </c:pt>
                <c:pt idx="47">
                  <c:v>29013.761940360422</c:v>
                </c:pt>
                <c:pt idx="48">
                  <c:v>29013.761940360422</c:v>
                </c:pt>
                <c:pt idx="49">
                  <c:v>29013.761940360422</c:v>
                </c:pt>
                <c:pt idx="50">
                  <c:v>29013.761940360422</c:v>
                </c:pt>
                <c:pt idx="51">
                  <c:v>29013.761940360422</c:v>
                </c:pt>
                <c:pt idx="52">
                  <c:v>29013.761940360422</c:v>
                </c:pt>
                <c:pt idx="53">
                  <c:v>29013.761940360422</c:v>
                </c:pt>
                <c:pt idx="54">
                  <c:v>29013.761940360422</c:v>
                </c:pt>
                <c:pt idx="55" formatCode="0.00">
                  <c:v>29013.761940360422</c:v>
                </c:pt>
                <c:pt idx="56">
                  <c:v>29013.761940360422</c:v>
                </c:pt>
                <c:pt idx="57">
                  <c:v>29013.761940360422</c:v>
                </c:pt>
                <c:pt idx="58">
                  <c:v>29013.761940360422</c:v>
                </c:pt>
                <c:pt idx="59">
                  <c:v>29013.761940360422</c:v>
                </c:pt>
                <c:pt idx="60">
                  <c:v>29013.761940360422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5512-4141-A55A-0CF203806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99856"/>
        <c:axId val="799903184"/>
      </c:lineChart>
      <c:catAx>
        <c:axId val="79989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90318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79990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899856"/>
        <c:crossesAt val="1"/>
        <c:crossBetween val="midCat"/>
        <c:dispUnits>
          <c:builtInUnit val="thousand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326112502587392E-3"/>
          <c:y val="0.80139850569610893"/>
          <c:w val="0.99266738874974103"/>
          <c:h val="0.19860149430389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7665255731922396E-2"/>
          <c:y val="6.7960692741778558E-2"/>
          <c:w val="0.91769629629629634"/>
          <c:h val="0.68765469935785173"/>
        </c:manualLayout>
      </c:layout>
      <c:lineChart>
        <c:grouping val="standard"/>
        <c:varyColors val="0"/>
        <c:ser>
          <c:idx val="0"/>
          <c:order val="0"/>
          <c:tx>
            <c:strRef>
              <c:f>[5]OZE_SWAM!$A$4</c:f>
              <c:strCache>
                <c:ptCount val="1"/>
                <c:pt idx="0">
                  <c:v>Celkovo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strRef>
              <c:f>[5]OZE_SWAM!$B$3:$H$3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[5]OZE_SWAM!$B$4:$H$4</c:f>
              <c:numCache>
                <c:formatCode>0.00</c:formatCode>
                <c:ptCount val="7"/>
                <c:pt idx="0">
                  <c:v>16.950182797281091</c:v>
                </c:pt>
                <c:pt idx="1">
                  <c:v>21.343592600413771</c:v>
                </c:pt>
                <c:pt idx="2">
                  <c:v>34.989351221455607</c:v>
                </c:pt>
                <c:pt idx="3">
                  <c:v>46.654029376161617</c:v>
                </c:pt>
                <c:pt idx="4">
                  <c:v>57.88057865872176</c:v>
                </c:pt>
                <c:pt idx="5">
                  <c:v>74.985452924966737</c:v>
                </c:pt>
                <c:pt idx="6">
                  <c:v>84.395438076642932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4-4810-9BD1-DAF953667E71}"/>
            </c:ext>
          </c:extLst>
        </c:ser>
        <c:ser>
          <c:idx val="1"/>
          <c:order val="1"/>
          <c:tx>
            <c:strRef>
              <c:f>[5]OZE_SWAM!$A$5</c:f>
              <c:strCache>
                <c:ptCount val="1"/>
                <c:pt idx="0">
                  <c:v>Vykurovanie a chladenie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strRef>
              <c:f>[5]OZE_SWAM!$B$3:$H$3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[5]OZE_SWAM!$B$5:$H$5</c:f>
              <c:numCache>
                <c:formatCode>0.00</c:formatCode>
                <c:ptCount val="7"/>
                <c:pt idx="0">
                  <c:v>19.692084005726141</c:v>
                </c:pt>
                <c:pt idx="1">
                  <c:v>26.244620244789719</c:v>
                </c:pt>
                <c:pt idx="2">
                  <c:v>39.579411647787488</c:v>
                </c:pt>
                <c:pt idx="3">
                  <c:v>54.772405834783775</c:v>
                </c:pt>
                <c:pt idx="4">
                  <c:v>68.553939181531703</c:v>
                </c:pt>
                <c:pt idx="5">
                  <c:v>85.705990300011962</c:v>
                </c:pt>
                <c:pt idx="6">
                  <c:v>95.236482348382111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4-4810-9BD1-DAF953667E71}"/>
            </c:ext>
          </c:extLst>
        </c:ser>
        <c:ser>
          <c:idx val="2"/>
          <c:order val="2"/>
          <c:tx>
            <c:strRef>
              <c:f>[5]OZE_SWAM!$A$6</c:f>
              <c:strCache>
                <c:ptCount val="1"/>
                <c:pt idx="0">
                  <c:v>Výroba elektriny</c:v>
                </c:pt>
              </c:strCache>
            </c:strRef>
          </c:tx>
          <c:spPr>
            <a:ln w="28575" cap="rnd">
              <a:solidFill>
                <a:srgbClr val="F2B116"/>
              </a:solidFill>
              <a:round/>
            </a:ln>
            <a:effectLst/>
          </c:spPr>
          <c:marker>
            <c:symbol val="none"/>
          </c:marker>
          <c:cat>
            <c:strRef>
              <c:f>[5]OZE_SWAM!$B$3:$H$3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[5]OZE_SWAM!$B$6:$H$6</c:f>
              <c:numCache>
                <c:formatCode>0.00</c:formatCode>
                <c:ptCount val="7"/>
                <c:pt idx="0">
                  <c:v>22.02870338679789</c:v>
                </c:pt>
                <c:pt idx="1">
                  <c:v>24.580122138207557</c:v>
                </c:pt>
                <c:pt idx="2">
                  <c:v>42.684212848551525</c:v>
                </c:pt>
                <c:pt idx="3">
                  <c:v>47.242921861335127</c:v>
                </c:pt>
                <c:pt idx="4">
                  <c:v>51.980624048770594</c:v>
                </c:pt>
                <c:pt idx="5">
                  <c:v>59.026866706183597</c:v>
                </c:pt>
                <c:pt idx="6">
                  <c:v>62.301651373945987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4-4810-9BD1-DAF953667E71}"/>
            </c:ext>
          </c:extLst>
        </c:ser>
        <c:ser>
          <c:idx val="3"/>
          <c:order val="3"/>
          <c:tx>
            <c:strRef>
              <c:f>[5]OZE_SWAM!$A$7</c:f>
              <c:strCache>
                <c:ptCount val="1"/>
                <c:pt idx="0">
                  <c:v>Doprava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strRef>
              <c:f>[5]OZE_SWAM!$B$3:$H$3</c:f>
              <c:strCach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strCache>
            </c:strRef>
          </c:cat>
          <c:val>
            <c:numRef>
              <c:f>[5]OZE_SWAM!$B$7:$H$7</c:f>
              <c:numCache>
                <c:formatCode>0.00</c:formatCode>
                <c:ptCount val="7"/>
                <c:pt idx="0">
                  <c:v>8.4278238312945462</c:v>
                </c:pt>
                <c:pt idx="1">
                  <c:v>9.8284928861587844</c:v>
                </c:pt>
                <c:pt idx="2">
                  <c:v>32.564647739507002</c:v>
                </c:pt>
                <c:pt idx="3">
                  <c:v>51.408171737267629</c:v>
                </c:pt>
                <c:pt idx="4">
                  <c:v>68.421298457473185</c:v>
                </c:pt>
                <c:pt idx="5">
                  <c:v>81.120732844540555</c:v>
                </c:pt>
                <c:pt idx="6">
                  <c:v>87.639296150478515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54-4810-9BD1-DAF953667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736232730103134"/>
          <c:w val="1"/>
          <c:h val="0.152637672698968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v>Teplota</c:v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'G2'!$A$6:$A$180</c:f>
              <c:numCache>
                <c:formatCode>General</c:formatCode>
                <c:ptCount val="175"/>
                <c:pt idx="0">
                  <c:v>1850</c:v>
                </c:pt>
                <c:pt idx="1">
                  <c:v>1851</c:v>
                </c:pt>
                <c:pt idx="2">
                  <c:v>1852</c:v>
                </c:pt>
                <c:pt idx="3">
                  <c:v>1853</c:v>
                </c:pt>
                <c:pt idx="4">
                  <c:v>1854</c:v>
                </c:pt>
                <c:pt idx="5">
                  <c:v>1855</c:v>
                </c:pt>
                <c:pt idx="6">
                  <c:v>1856</c:v>
                </c:pt>
                <c:pt idx="7">
                  <c:v>1857</c:v>
                </c:pt>
                <c:pt idx="8">
                  <c:v>1858</c:v>
                </c:pt>
                <c:pt idx="9">
                  <c:v>1859</c:v>
                </c:pt>
                <c:pt idx="10">
                  <c:v>1860</c:v>
                </c:pt>
                <c:pt idx="11">
                  <c:v>1861</c:v>
                </c:pt>
                <c:pt idx="12">
                  <c:v>1862</c:v>
                </c:pt>
                <c:pt idx="13">
                  <c:v>1863</c:v>
                </c:pt>
                <c:pt idx="14">
                  <c:v>1864</c:v>
                </c:pt>
                <c:pt idx="15">
                  <c:v>1865</c:v>
                </c:pt>
                <c:pt idx="16">
                  <c:v>1866</c:v>
                </c:pt>
                <c:pt idx="17">
                  <c:v>1867</c:v>
                </c:pt>
                <c:pt idx="18">
                  <c:v>1868</c:v>
                </c:pt>
                <c:pt idx="19">
                  <c:v>1869</c:v>
                </c:pt>
                <c:pt idx="20">
                  <c:v>1870</c:v>
                </c:pt>
                <c:pt idx="21">
                  <c:v>1871</c:v>
                </c:pt>
                <c:pt idx="22">
                  <c:v>1872</c:v>
                </c:pt>
                <c:pt idx="23">
                  <c:v>1873</c:v>
                </c:pt>
                <c:pt idx="24">
                  <c:v>1874</c:v>
                </c:pt>
                <c:pt idx="25">
                  <c:v>1875</c:v>
                </c:pt>
                <c:pt idx="26">
                  <c:v>1876</c:v>
                </c:pt>
                <c:pt idx="27">
                  <c:v>1877</c:v>
                </c:pt>
                <c:pt idx="28">
                  <c:v>1878</c:v>
                </c:pt>
                <c:pt idx="29">
                  <c:v>1879</c:v>
                </c:pt>
                <c:pt idx="30">
                  <c:v>1880</c:v>
                </c:pt>
                <c:pt idx="31">
                  <c:v>1881</c:v>
                </c:pt>
                <c:pt idx="32">
                  <c:v>1882</c:v>
                </c:pt>
                <c:pt idx="33">
                  <c:v>1883</c:v>
                </c:pt>
                <c:pt idx="34">
                  <c:v>1884</c:v>
                </c:pt>
                <c:pt idx="35">
                  <c:v>1885</c:v>
                </c:pt>
                <c:pt idx="36">
                  <c:v>1886</c:v>
                </c:pt>
                <c:pt idx="37">
                  <c:v>1887</c:v>
                </c:pt>
                <c:pt idx="38">
                  <c:v>1888</c:v>
                </c:pt>
                <c:pt idx="39">
                  <c:v>1889</c:v>
                </c:pt>
                <c:pt idx="40">
                  <c:v>1890</c:v>
                </c:pt>
                <c:pt idx="41">
                  <c:v>1891</c:v>
                </c:pt>
                <c:pt idx="42">
                  <c:v>1892</c:v>
                </c:pt>
                <c:pt idx="43">
                  <c:v>1893</c:v>
                </c:pt>
                <c:pt idx="44">
                  <c:v>1894</c:v>
                </c:pt>
                <c:pt idx="45">
                  <c:v>1895</c:v>
                </c:pt>
                <c:pt idx="46">
                  <c:v>1896</c:v>
                </c:pt>
                <c:pt idx="47">
                  <c:v>1897</c:v>
                </c:pt>
                <c:pt idx="48">
                  <c:v>1898</c:v>
                </c:pt>
                <c:pt idx="49">
                  <c:v>1899</c:v>
                </c:pt>
                <c:pt idx="50">
                  <c:v>1900</c:v>
                </c:pt>
                <c:pt idx="51">
                  <c:v>1901</c:v>
                </c:pt>
                <c:pt idx="52">
                  <c:v>1902</c:v>
                </c:pt>
                <c:pt idx="53">
                  <c:v>1903</c:v>
                </c:pt>
                <c:pt idx="54">
                  <c:v>1904</c:v>
                </c:pt>
                <c:pt idx="55">
                  <c:v>1905</c:v>
                </c:pt>
                <c:pt idx="56">
                  <c:v>1906</c:v>
                </c:pt>
                <c:pt idx="57">
                  <c:v>1907</c:v>
                </c:pt>
                <c:pt idx="58">
                  <c:v>1908</c:v>
                </c:pt>
                <c:pt idx="59">
                  <c:v>1909</c:v>
                </c:pt>
                <c:pt idx="60">
                  <c:v>1910</c:v>
                </c:pt>
                <c:pt idx="61">
                  <c:v>1911</c:v>
                </c:pt>
                <c:pt idx="62">
                  <c:v>1912</c:v>
                </c:pt>
                <c:pt idx="63">
                  <c:v>1913</c:v>
                </c:pt>
                <c:pt idx="64">
                  <c:v>1914</c:v>
                </c:pt>
                <c:pt idx="65">
                  <c:v>1915</c:v>
                </c:pt>
                <c:pt idx="66">
                  <c:v>1916</c:v>
                </c:pt>
                <c:pt idx="67">
                  <c:v>1917</c:v>
                </c:pt>
                <c:pt idx="68">
                  <c:v>1918</c:v>
                </c:pt>
                <c:pt idx="69">
                  <c:v>1919</c:v>
                </c:pt>
                <c:pt idx="70">
                  <c:v>1920</c:v>
                </c:pt>
                <c:pt idx="71">
                  <c:v>1921</c:v>
                </c:pt>
                <c:pt idx="72">
                  <c:v>1922</c:v>
                </c:pt>
                <c:pt idx="73">
                  <c:v>1923</c:v>
                </c:pt>
                <c:pt idx="74">
                  <c:v>1924</c:v>
                </c:pt>
                <c:pt idx="75">
                  <c:v>1925</c:v>
                </c:pt>
                <c:pt idx="76">
                  <c:v>1926</c:v>
                </c:pt>
                <c:pt idx="77">
                  <c:v>1927</c:v>
                </c:pt>
                <c:pt idx="78">
                  <c:v>1928</c:v>
                </c:pt>
                <c:pt idx="79">
                  <c:v>1929</c:v>
                </c:pt>
                <c:pt idx="80">
                  <c:v>1930</c:v>
                </c:pt>
                <c:pt idx="81">
                  <c:v>1931</c:v>
                </c:pt>
                <c:pt idx="82">
                  <c:v>1932</c:v>
                </c:pt>
                <c:pt idx="83">
                  <c:v>1933</c:v>
                </c:pt>
                <c:pt idx="84">
                  <c:v>1934</c:v>
                </c:pt>
                <c:pt idx="85">
                  <c:v>1935</c:v>
                </c:pt>
                <c:pt idx="86">
                  <c:v>1936</c:v>
                </c:pt>
                <c:pt idx="87">
                  <c:v>1937</c:v>
                </c:pt>
                <c:pt idx="88">
                  <c:v>1938</c:v>
                </c:pt>
                <c:pt idx="89">
                  <c:v>1939</c:v>
                </c:pt>
                <c:pt idx="90">
                  <c:v>1940</c:v>
                </c:pt>
                <c:pt idx="91">
                  <c:v>1941</c:v>
                </c:pt>
                <c:pt idx="92">
                  <c:v>1942</c:v>
                </c:pt>
                <c:pt idx="93">
                  <c:v>1943</c:v>
                </c:pt>
                <c:pt idx="94">
                  <c:v>1944</c:v>
                </c:pt>
                <c:pt idx="95">
                  <c:v>1945</c:v>
                </c:pt>
                <c:pt idx="96">
                  <c:v>1946</c:v>
                </c:pt>
                <c:pt idx="97">
                  <c:v>1947</c:v>
                </c:pt>
                <c:pt idx="98">
                  <c:v>1948</c:v>
                </c:pt>
                <c:pt idx="99">
                  <c:v>1949</c:v>
                </c:pt>
                <c:pt idx="100">
                  <c:v>1950</c:v>
                </c:pt>
                <c:pt idx="101">
                  <c:v>1951</c:v>
                </c:pt>
                <c:pt idx="102">
                  <c:v>1952</c:v>
                </c:pt>
                <c:pt idx="103">
                  <c:v>1953</c:v>
                </c:pt>
                <c:pt idx="104">
                  <c:v>1954</c:v>
                </c:pt>
                <c:pt idx="105">
                  <c:v>1955</c:v>
                </c:pt>
                <c:pt idx="106">
                  <c:v>1956</c:v>
                </c:pt>
                <c:pt idx="107">
                  <c:v>1957</c:v>
                </c:pt>
                <c:pt idx="108">
                  <c:v>1958</c:v>
                </c:pt>
                <c:pt idx="109">
                  <c:v>1959</c:v>
                </c:pt>
                <c:pt idx="110">
                  <c:v>1960</c:v>
                </c:pt>
                <c:pt idx="111">
                  <c:v>1961</c:v>
                </c:pt>
                <c:pt idx="112">
                  <c:v>1962</c:v>
                </c:pt>
                <c:pt idx="113">
                  <c:v>1963</c:v>
                </c:pt>
                <c:pt idx="114">
                  <c:v>1964</c:v>
                </c:pt>
                <c:pt idx="115">
                  <c:v>1965</c:v>
                </c:pt>
                <c:pt idx="116">
                  <c:v>1966</c:v>
                </c:pt>
                <c:pt idx="117">
                  <c:v>1967</c:v>
                </c:pt>
                <c:pt idx="118">
                  <c:v>1968</c:v>
                </c:pt>
                <c:pt idx="119">
                  <c:v>1969</c:v>
                </c:pt>
                <c:pt idx="120">
                  <c:v>1970</c:v>
                </c:pt>
                <c:pt idx="121">
                  <c:v>1971</c:v>
                </c:pt>
                <c:pt idx="122">
                  <c:v>1972</c:v>
                </c:pt>
                <c:pt idx="123">
                  <c:v>1973</c:v>
                </c:pt>
                <c:pt idx="124">
                  <c:v>1974</c:v>
                </c:pt>
                <c:pt idx="125">
                  <c:v>1975</c:v>
                </c:pt>
                <c:pt idx="126">
                  <c:v>1976</c:v>
                </c:pt>
                <c:pt idx="127">
                  <c:v>1977</c:v>
                </c:pt>
                <c:pt idx="128">
                  <c:v>1978</c:v>
                </c:pt>
                <c:pt idx="129">
                  <c:v>1979</c:v>
                </c:pt>
                <c:pt idx="130">
                  <c:v>1980</c:v>
                </c:pt>
                <c:pt idx="131">
                  <c:v>1981</c:v>
                </c:pt>
                <c:pt idx="132">
                  <c:v>1982</c:v>
                </c:pt>
                <c:pt idx="133">
                  <c:v>1983</c:v>
                </c:pt>
                <c:pt idx="134">
                  <c:v>1984</c:v>
                </c:pt>
                <c:pt idx="135">
                  <c:v>1985</c:v>
                </c:pt>
                <c:pt idx="136">
                  <c:v>1986</c:v>
                </c:pt>
                <c:pt idx="137">
                  <c:v>1987</c:v>
                </c:pt>
                <c:pt idx="138">
                  <c:v>1988</c:v>
                </c:pt>
                <c:pt idx="139">
                  <c:v>1989</c:v>
                </c:pt>
                <c:pt idx="140">
                  <c:v>1990</c:v>
                </c:pt>
                <c:pt idx="141">
                  <c:v>1991</c:v>
                </c:pt>
                <c:pt idx="142">
                  <c:v>1992</c:v>
                </c:pt>
                <c:pt idx="143">
                  <c:v>1993</c:v>
                </c:pt>
                <c:pt idx="144">
                  <c:v>1994</c:v>
                </c:pt>
                <c:pt idx="145">
                  <c:v>1995</c:v>
                </c:pt>
                <c:pt idx="146">
                  <c:v>1996</c:v>
                </c:pt>
                <c:pt idx="147">
                  <c:v>1997</c:v>
                </c:pt>
                <c:pt idx="148">
                  <c:v>1998</c:v>
                </c:pt>
                <c:pt idx="149">
                  <c:v>1999</c:v>
                </c:pt>
                <c:pt idx="150">
                  <c:v>2000</c:v>
                </c:pt>
                <c:pt idx="151">
                  <c:v>2001</c:v>
                </c:pt>
                <c:pt idx="152">
                  <c:v>2002</c:v>
                </c:pt>
                <c:pt idx="153">
                  <c:v>2003</c:v>
                </c:pt>
                <c:pt idx="154">
                  <c:v>2004</c:v>
                </c:pt>
                <c:pt idx="155">
                  <c:v>2005</c:v>
                </c:pt>
                <c:pt idx="156">
                  <c:v>2006</c:v>
                </c:pt>
                <c:pt idx="157">
                  <c:v>2007</c:v>
                </c:pt>
                <c:pt idx="158">
                  <c:v>2008</c:v>
                </c:pt>
                <c:pt idx="159">
                  <c:v>2009</c:v>
                </c:pt>
                <c:pt idx="160">
                  <c:v>2010</c:v>
                </c:pt>
                <c:pt idx="161">
                  <c:v>2011</c:v>
                </c:pt>
                <c:pt idx="162">
                  <c:v>2012</c:v>
                </c:pt>
                <c:pt idx="163">
                  <c:v>2013</c:v>
                </c:pt>
                <c:pt idx="164">
                  <c:v>2014</c:v>
                </c:pt>
                <c:pt idx="165">
                  <c:v>2015</c:v>
                </c:pt>
                <c:pt idx="166">
                  <c:v>2016</c:v>
                </c:pt>
                <c:pt idx="167">
                  <c:v>2017</c:v>
                </c:pt>
                <c:pt idx="168">
                  <c:v>2018</c:v>
                </c:pt>
                <c:pt idx="169">
                  <c:v>2019</c:v>
                </c:pt>
                <c:pt idx="170">
                  <c:v>2020</c:v>
                </c:pt>
                <c:pt idx="171">
                  <c:v>2021</c:v>
                </c:pt>
                <c:pt idx="172">
                  <c:v>2022</c:v>
                </c:pt>
                <c:pt idx="173">
                  <c:v>2023</c:v>
                </c:pt>
                <c:pt idx="174">
                  <c:v>2024</c:v>
                </c:pt>
              </c:numCache>
            </c:numRef>
          </c:cat>
          <c:val>
            <c:numRef>
              <c:f>'G2'!$B$6:$B$180</c:f>
              <c:numCache>
                <c:formatCode>General</c:formatCode>
                <c:ptCount val="175"/>
                <c:pt idx="0">
                  <c:v>-0.1797</c:v>
                </c:pt>
                <c:pt idx="1">
                  <c:v>-5.9200000000000003E-2</c:v>
                </c:pt>
                <c:pt idx="2">
                  <c:v>-3.4700000000000002E-2</c:v>
                </c:pt>
                <c:pt idx="3">
                  <c:v>-4.0399999999999998E-2</c:v>
                </c:pt>
                <c:pt idx="4">
                  <c:v>-4.7100000000000003E-2</c:v>
                </c:pt>
                <c:pt idx="5">
                  <c:v>-4.4299999999999999E-2</c:v>
                </c:pt>
                <c:pt idx="6">
                  <c:v>-0.17480000000000001</c:v>
                </c:pt>
                <c:pt idx="7">
                  <c:v>-0.31280000000000002</c:v>
                </c:pt>
                <c:pt idx="8">
                  <c:v>-0.1084</c:v>
                </c:pt>
                <c:pt idx="9">
                  <c:v>5.4000000000000003E-3</c:v>
                </c:pt>
                <c:pt idx="10">
                  <c:v>-0.1492</c:v>
                </c:pt>
                <c:pt idx="11">
                  <c:v>-0.22869999999999999</c:v>
                </c:pt>
                <c:pt idx="12">
                  <c:v>-0.33789999999999998</c:v>
                </c:pt>
                <c:pt idx="13">
                  <c:v>-9.9599999999999994E-2</c:v>
                </c:pt>
                <c:pt idx="14">
                  <c:v>-0.1336</c:v>
                </c:pt>
                <c:pt idx="15">
                  <c:v>-3.95E-2</c:v>
                </c:pt>
                <c:pt idx="16">
                  <c:v>4.8999999999999998E-3</c:v>
                </c:pt>
                <c:pt idx="17">
                  <c:v>4.9200000000000001E-2</c:v>
                </c:pt>
                <c:pt idx="18">
                  <c:v>1.38E-2</c:v>
                </c:pt>
                <c:pt idx="19">
                  <c:v>9.7999999999999997E-3</c:v>
                </c:pt>
                <c:pt idx="20">
                  <c:v>-5.57E-2</c:v>
                </c:pt>
                <c:pt idx="21">
                  <c:v>-8.7900000000000006E-2</c:v>
                </c:pt>
                <c:pt idx="22">
                  <c:v>-5.5100000000000003E-2</c:v>
                </c:pt>
                <c:pt idx="23">
                  <c:v>-2.3599999999999999E-2</c:v>
                </c:pt>
                <c:pt idx="24">
                  <c:v>-7.22E-2</c:v>
                </c:pt>
                <c:pt idx="25">
                  <c:v>-0.1138</c:v>
                </c:pt>
                <c:pt idx="26">
                  <c:v>-0.1193</c:v>
                </c:pt>
                <c:pt idx="27">
                  <c:v>0.26179999999999998</c:v>
                </c:pt>
                <c:pt idx="28">
                  <c:v>0.34889999999999999</c:v>
                </c:pt>
                <c:pt idx="29">
                  <c:v>2.5999999999999999E-3</c:v>
                </c:pt>
                <c:pt idx="30">
                  <c:v>-6.5699999999999995E-2</c:v>
                </c:pt>
                <c:pt idx="31">
                  <c:v>5.4800000000000001E-2</c:v>
                </c:pt>
                <c:pt idx="32">
                  <c:v>-1.47E-2</c:v>
                </c:pt>
                <c:pt idx="33">
                  <c:v>-6.5500000000000003E-2</c:v>
                </c:pt>
                <c:pt idx="34">
                  <c:v>-0.23710000000000001</c:v>
                </c:pt>
                <c:pt idx="35">
                  <c:v>-0.19919999999999999</c:v>
                </c:pt>
                <c:pt idx="36">
                  <c:v>-0.22850000000000001</c:v>
                </c:pt>
                <c:pt idx="37">
                  <c:v>-0.25719999999999998</c:v>
                </c:pt>
                <c:pt idx="38">
                  <c:v>-5.1799999999999999E-2</c:v>
                </c:pt>
                <c:pt idx="39">
                  <c:v>7.1599999999999997E-2</c:v>
                </c:pt>
                <c:pt idx="40">
                  <c:v>-0.21840000000000001</c:v>
                </c:pt>
                <c:pt idx="41">
                  <c:v>-9.7299999999999998E-2</c:v>
                </c:pt>
                <c:pt idx="42">
                  <c:v>-0.1578</c:v>
                </c:pt>
                <c:pt idx="43">
                  <c:v>-0.13339999999999999</c:v>
                </c:pt>
                <c:pt idx="44">
                  <c:v>-0.1258</c:v>
                </c:pt>
                <c:pt idx="45">
                  <c:v>-5.9400000000000001E-2</c:v>
                </c:pt>
                <c:pt idx="46">
                  <c:v>3.4799999999999998E-2</c:v>
                </c:pt>
                <c:pt idx="47">
                  <c:v>4.9700000000000001E-2</c:v>
                </c:pt>
                <c:pt idx="48">
                  <c:v>-0.1537</c:v>
                </c:pt>
                <c:pt idx="49">
                  <c:v>1.2800000000000001E-2</c:v>
                </c:pt>
                <c:pt idx="50">
                  <c:v>0.12180000000000001</c:v>
                </c:pt>
                <c:pt idx="51">
                  <c:v>4.6699999999999998E-2</c:v>
                </c:pt>
                <c:pt idx="52">
                  <c:v>-0.11260000000000001</c:v>
                </c:pt>
                <c:pt idx="53">
                  <c:v>-0.21279999999999999</c:v>
                </c:pt>
                <c:pt idx="54">
                  <c:v>-0.27050000000000002</c:v>
                </c:pt>
                <c:pt idx="55">
                  <c:v>-8.9899999999999994E-2</c:v>
                </c:pt>
                <c:pt idx="56">
                  <c:v>-5.1000000000000004E-3</c:v>
                </c:pt>
                <c:pt idx="57">
                  <c:v>-0.1799</c:v>
                </c:pt>
                <c:pt idx="58">
                  <c:v>-0.2049</c:v>
                </c:pt>
                <c:pt idx="59">
                  <c:v>-0.26889999999999997</c:v>
                </c:pt>
                <c:pt idx="60">
                  <c:v>-0.22969999999999999</c:v>
                </c:pt>
                <c:pt idx="61">
                  <c:v>-0.2422</c:v>
                </c:pt>
                <c:pt idx="62">
                  <c:v>-0.16969999999999999</c:v>
                </c:pt>
                <c:pt idx="63">
                  <c:v>-0.14280000000000001</c:v>
                </c:pt>
                <c:pt idx="64">
                  <c:v>4.2000000000000003E-2</c:v>
                </c:pt>
                <c:pt idx="65">
                  <c:v>9.5600000000000004E-2</c:v>
                </c:pt>
                <c:pt idx="66">
                  <c:v>-0.14219999999999999</c:v>
                </c:pt>
                <c:pt idx="67">
                  <c:v>-0.29270000000000002</c:v>
                </c:pt>
                <c:pt idx="68">
                  <c:v>-0.1278</c:v>
                </c:pt>
                <c:pt idx="69">
                  <c:v>-6.3899999999999998E-2</c:v>
                </c:pt>
                <c:pt idx="70">
                  <c:v>-9.7999999999999997E-3</c:v>
                </c:pt>
                <c:pt idx="71">
                  <c:v>4.3700000000000003E-2</c:v>
                </c:pt>
                <c:pt idx="72">
                  <c:v>-4.2200000000000001E-2</c:v>
                </c:pt>
                <c:pt idx="73">
                  <c:v>-1.0699999999999999E-2</c:v>
                </c:pt>
                <c:pt idx="74">
                  <c:v>-2.0899999999999998E-2</c:v>
                </c:pt>
                <c:pt idx="75">
                  <c:v>2.3900000000000001E-2</c:v>
                </c:pt>
                <c:pt idx="76">
                  <c:v>0.16270000000000001</c:v>
                </c:pt>
                <c:pt idx="77">
                  <c:v>4.7699999999999999E-2</c:v>
                </c:pt>
                <c:pt idx="78">
                  <c:v>5.8500000000000003E-2</c:v>
                </c:pt>
                <c:pt idx="79">
                  <c:v>-0.12759999999999999</c:v>
                </c:pt>
                <c:pt idx="80">
                  <c:v>0.1023</c:v>
                </c:pt>
                <c:pt idx="81">
                  <c:v>0.1608</c:v>
                </c:pt>
                <c:pt idx="82">
                  <c:v>0.1203</c:v>
                </c:pt>
                <c:pt idx="83">
                  <c:v>-7.4099999999999999E-2</c:v>
                </c:pt>
                <c:pt idx="84">
                  <c:v>7.5300000000000006E-2</c:v>
                </c:pt>
                <c:pt idx="85">
                  <c:v>1.4E-2</c:v>
                </c:pt>
                <c:pt idx="86">
                  <c:v>8.3299999999999999E-2</c:v>
                </c:pt>
                <c:pt idx="87">
                  <c:v>0.24229999999999999</c:v>
                </c:pt>
                <c:pt idx="88">
                  <c:v>0.24729999999999999</c:v>
                </c:pt>
                <c:pt idx="89">
                  <c:v>0.22459999999999999</c:v>
                </c:pt>
                <c:pt idx="90">
                  <c:v>0.30759999999999998</c:v>
                </c:pt>
                <c:pt idx="91">
                  <c:v>0.2626</c:v>
                </c:pt>
                <c:pt idx="92">
                  <c:v>0.27279999999999999</c:v>
                </c:pt>
                <c:pt idx="93">
                  <c:v>0.32690000000000002</c:v>
                </c:pt>
                <c:pt idx="94">
                  <c:v>0.43149999999999999</c:v>
                </c:pt>
                <c:pt idx="95">
                  <c:v>0.30349999999999999</c:v>
                </c:pt>
                <c:pt idx="96">
                  <c:v>0.15770000000000001</c:v>
                </c:pt>
                <c:pt idx="97">
                  <c:v>0.2276</c:v>
                </c:pt>
                <c:pt idx="98">
                  <c:v>0.1328</c:v>
                </c:pt>
                <c:pt idx="99">
                  <c:v>0.1242</c:v>
                </c:pt>
                <c:pt idx="100">
                  <c:v>5.9400000000000001E-2</c:v>
                </c:pt>
                <c:pt idx="101">
                  <c:v>0.23930000000000001</c:v>
                </c:pt>
                <c:pt idx="102">
                  <c:v>0.31109999999999999</c:v>
                </c:pt>
                <c:pt idx="103">
                  <c:v>0.38569999999999999</c:v>
                </c:pt>
                <c:pt idx="104">
                  <c:v>0.18859999999999999</c:v>
                </c:pt>
                <c:pt idx="105">
                  <c:v>0.1368</c:v>
                </c:pt>
                <c:pt idx="106">
                  <c:v>5.4699999999999999E-2</c:v>
                </c:pt>
                <c:pt idx="107">
                  <c:v>0.2838</c:v>
                </c:pt>
                <c:pt idx="108">
                  <c:v>0.28810000000000002</c:v>
                </c:pt>
                <c:pt idx="109">
                  <c:v>0.27050000000000002</c:v>
                </c:pt>
                <c:pt idx="110">
                  <c:v>0.21460000000000001</c:v>
                </c:pt>
                <c:pt idx="111">
                  <c:v>0.28789999999999999</c:v>
                </c:pt>
                <c:pt idx="112">
                  <c:v>0.2319</c:v>
                </c:pt>
                <c:pt idx="113">
                  <c:v>0.27379999999999999</c:v>
                </c:pt>
                <c:pt idx="114">
                  <c:v>1.1299999999999999E-2</c:v>
                </c:pt>
                <c:pt idx="115">
                  <c:v>0.1303</c:v>
                </c:pt>
                <c:pt idx="116">
                  <c:v>0.1928</c:v>
                </c:pt>
                <c:pt idx="117">
                  <c:v>0.22309999999999999</c:v>
                </c:pt>
                <c:pt idx="118">
                  <c:v>0.14630000000000001</c:v>
                </c:pt>
                <c:pt idx="119">
                  <c:v>0.29580000000000001</c:v>
                </c:pt>
                <c:pt idx="120">
                  <c:v>0.24829999999999999</c:v>
                </c:pt>
                <c:pt idx="121">
                  <c:v>0.1285</c:v>
                </c:pt>
                <c:pt idx="122">
                  <c:v>0.23880000000000001</c:v>
                </c:pt>
                <c:pt idx="123">
                  <c:v>0.3755</c:v>
                </c:pt>
                <c:pt idx="124">
                  <c:v>0.1694</c:v>
                </c:pt>
                <c:pt idx="125">
                  <c:v>0.23480000000000001</c:v>
                </c:pt>
                <c:pt idx="126">
                  <c:v>0.13589999999999999</c:v>
                </c:pt>
                <c:pt idx="127">
                  <c:v>0.4657</c:v>
                </c:pt>
                <c:pt idx="128">
                  <c:v>0.33939999999999998</c:v>
                </c:pt>
                <c:pt idx="129">
                  <c:v>0.41520000000000001</c:v>
                </c:pt>
                <c:pt idx="130">
                  <c:v>0.53739999999999999</c:v>
                </c:pt>
                <c:pt idx="131">
                  <c:v>0.58819999999999995</c:v>
                </c:pt>
                <c:pt idx="132">
                  <c:v>0.37140000000000001</c:v>
                </c:pt>
                <c:pt idx="133">
                  <c:v>0.55279999999999996</c:v>
                </c:pt>
                <c:pt idx="134">
                  <c:v>0.38579999999999998</c:v>
                </c:pt>
                <c:pt idx="135">
                  <c:v>0.38159999999999999</c:v>
                </c:pt>
                <c:pt idx="136">
                  <c:v>0.43719999999999998</c:v>
                </c:pt>
                <c:pt idx="137">
                  <c:v>0.57499999999999996</c:v>
                </c:pt>
                <c:pt idx="138">
                  <c:v>0.62029999999999996</c:v>
                </c:pt>
                <c:pt idx="139">
                  <c:v>0.50649999999999995</c:v>
                </c:pt>
                <c:pt idx="140">
                  <c:v>0.69420000000000004</c:v>
                </c:pt>
                <c:pt idx="141">
                  <c:v>0.68269999999999997</c:v>
                </c:pt>
                <c:pt idx="142">
                  <c:v>0.47410000000000002</c:v>
                </c:pt>
                <c:pt idx="143">
                  <c:v>0.53059999999999996</c:v>
                </c:pt>
                <c:pt idx="144">
                  <c:v>0.5796</c:v>
                </c:pt>
                <c:pt idx="145">
                  <c:v>0.73729999999999996</c:v>
                </c:pt>
                <c:pt idx="146">
                  <c:v>0.626</c:v>
                </c:pt>
                <c:pt idx="147">
                  <c:v>0.76680000000000004</c:v>
                </c:pt>
                <c:pt idx="148">
                  <c:v>0.91549999999999998</c:v>
                </c:pt>
                <c:pt idx="149">
                  <c:v>0.67420000000000002</c:v>
                </c:pt>
                <c:pt idx="150">
                  <c:v>0.67510000000000003</c:v>
                </c:pt>
                <c:pt idx="151">
                  <c:v>0.80879999999999996</c:v>
                </c:pt>
                <c:pt idx="152">
                  <c:v>0.90180000000000005</c:v>
                </c:pt>
                <c:pt idx="153">
                  <c:v>0.88449999999999995</c:v>
                </c:pt>
                <c:pt idx="154">
                  <c:v>0.79779999999999995</c:v>
                </c:pt>
                <c:pt idx="155">
                  <c:v>0.96279999999999999</c:v>
                </c:pt>
                <c:pt idx="156">
                  <c:v>0.91169999999999995</c:v>
                </c:pt>
                <c:pt idx="157">
                  <c:v>0.92679999999999996</c:v>
                </c:pt>
                <c:pt idx="158">
                  <c:v>0.79730000000000001</c:v>
                </c:pt>
                <c:pt idx="159">
                  <c:v>0.93169999999999997</c:v>
                </c:pt>
                <c:pt idx="160">
                  <c:v>1.0022</c:v>
                </c:pt>
                <c:pt idx="161">
                  <c:v>0.89429999999999998</c:v>
                </c:pt>
                <c:pt idx="162">
                  <c:v>0.91279999999999994</c:v>
                </c:pt>
                <c:pt idx="163">
                  <c:v>0.93030000000000002</c:v>
                </c:pt>
                <c:pt idx="164">
                  <c:v>1.0027999999999999</c:v>
                </c:pt>
                <c:pt idx="165">
                  <c:v>1.1480999999999999</c:v>
                </c:pt>
                <c:pt idx="166">
                  <c:v>1.2853000000000001</c:v>
                </c:pt>
                <c:pt idx="167">
                  <c:v>1.1883999999999999</c:v>
                </c:pt>
                <c:pt idx="168">
                  <c:v>1.1137999999999999</c:v>
                </c:pt>
                <c:pt idx="169">
                  <c:v>1.2512000000000001</c:v>
                </c:pt>
                <c:pt idx="170">
                  <c:v>1.2751999999999999</c:v>
                </c:pt>
                <c:pt idx="171">
                  <c:v>1.1217999999999999</c:v>
                </c:pt>
                <c:pt idx="172">
                  <c:v>1.1635</c:v>
                </c:pt>
                <c:pt idx="173">
                  <c:v>1.4539</c:v>
                </c:pt>
                <c:pt idx="174">
                  <c:v>1.5361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ser>
          <c:idx val="0"/>
          <c:order val="1"/>
          <c:tx>
            <c:strRef>
              <c:f>'G2'!$I$5</c:f>
              <c:strCache>
                <c:ptCount val="1"/>
                <c:pt idx="0">
                  <c:v>10-ročný kĺzavý priemer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'G2'!$A$6:$A$180</c:f>
              <c:numCache>
                <c:formatCode>General</c:formatCode>
                <c:ptCount val="175"/>
                <c:pt idx="0">
                  <c:v>1850</c:v>
                </c:pt>
                <c:pt idx="1">
                  <c:v>1851</c:v>
                </c:pt>
                <c:pt idx="2">
                  <c:v>1852</c:v>
                </c:pt>
                <c:pt idx="3">
                  <c:v>1853</c:v>
                </c:pt>
                <c:pt idx="4">
                  <c:v>1854</c:v>
                </c:pt>
                <c:pt idx="5">
                  <c:v>1855</c:v>
                </c:pt>
                <c:pt idx="6">
                  <c:v>1856</c:v>
                </c:pt>
                <c:pt idx="7">
                  <c:v>1857</c:v>
                </c:pt>
                <c:pt idx="8">
                  <c:v>1858</c:v>
                </c:pt>
                <c:pt idx="9">
                  <c:v>1859</c:v>
                </c:pt>
                <c:pt idx="10">
                  <c:v>1860</c:v>
                </c:pt>
                <c:pt idx="11">
                  <c:v>1861</c:v>
                </c:pt>
                <c:pt idx="12">
                  <c:v>1862</c:v>
                </c:pt>
                <c:pt idx="13">
                  <c:v>1863</c:v>
                </c:pt>
                <c:pt idx="14">
                  <c:v>1864</c:v>
                </c:pt>
                <c:pt idx="15">
                  <c:v>1865</c:v>
                </c:pt>
                <c:pt idx="16">
                  <c:v>1866</c:v>
                </c:pt>
                <c:pt idx="17">
                  <c:v>1867</c:v>
                </c:pt>
                <c:pt idx="18">
                  <c:v>1868</c:v>
                </c:pt>
                <c:pt idx="19">
                  <c:v>1869</c:v>
                </c:pt>
                <c:pt idx="20">
                  <c:v>1870</c:v>
                </c:pt>
                <c:pt idx="21">
                  <c:v>1871</c:v>
                </c:pt>
                <c:pt idx="22">
                  <c:v>1872</c:v>
                </c:pt>
                <c:pt idx="23">
                  <c:v>1873</c:v>
                </c:pt>
                <c:pt idx="24">
                  <c:v>1874</c:v>
                </c:pt>
                <c:pt idx="25">
                  <c:v>1875</c:v>
                </c:pt>
                <c:pt idx="26">
                  <c:v>1876</c:v>
                </c:pt>
                <c:pt idx="27">
                  <c:v>1877</c:v>
                </c:pt>
                <c:pt idx="28">
                  <c:v>1878</c:v>
                </c:pt>
                <c:pt idx="29">
                  <c:v>1879</c:v>
                </c:pt>
                <c:pt idx="30">
                  <c:v>1880</c:v>
                </c:pt>
                <c:pt idx="31">
                  <c:v>1881</c:v>
                </c:pt>
                <c:pt idx="32">
                  <c:v>1882</c:v>
                </c:pt>
                <c:pt idx="33">
                  <c:v>1883</c:v>
                </c:pt>
                <c:pt idx="34">
                  <c:v>1884</c:v>
                </c:pt>
                <c:pt idx="35">
                  <c:v>1885</c:v>
                </c:pt>
                <c:pt idx="36">
                  <c:v>1886</c:v>
                </c:pt>
                <c:pt idx="37">
                  <c:v>1887</c:v>
                </c:pt>
                <c:pt idx="38">
                  <c:v>1888</c:v>
                </c:pt>
                <c:pt idx="39">
                  <c:v>1889</c:v>
                </c:pt>
                <c:pt idx="40">
                  <c:v>1890</c:v>
                </c:pt>
                <c:pt idx="41">
                  <c:v>1891</c:v>
                </c:pt>
                <c:pt idx="42">
                  <c:v>1892</c:v>
                </c:pt>
                <c:pt idx="43">
                  <c:v>1893</c:v>
                </c:pt>
                <c:pt idx="44">
                  <c:v>1894</c:v>
                </c:pt>
                <c:pt idx="45">
                  <c:v>1895</c:v>
                </c:pt>
                <c:pt idx="46">
                  <c:v>1896</c:v>
                </c:pt>
                <c:pt idx="47">
                  <c:v>1897</c:v>
                </c:pt>
                <c:pt idx="48">
                  <c:v>1898</c:v>
                </c:pt>
                <c:pt idx="49">
                  <c:v>1899</c:v>
                </c:pt>
                <c:pt idx="50">
                  <c:v>1900</c:v>
                </c:pt>
                <c:pt idx="51">
                  <c:v>1901</c:v>
                </c:pt>
                <c:pt idx="52">
                  <c:v>1902</c:v>
                </c:pt>
                <c:pt idx="53">
                  <c:v>1903</c:v>
                </c:pt>
                <c:pt idx="54">
                  <c:v>1904</c:v>
                </c:pt>
                <c:pt idx="55">
                  <c:v>1905</c:v>
                </c:pt>
                <c:pt idx="56">
                  <c:v>1906</c:v>
                </c:pt>
                <c:pt idx="57">
                  <c:v>1907</c:v>
                </c:pt>
                <c:pt idx="58">
                  <c:v>1908</c:v>
                </c:pt>
                <c:pt idx="59">
                  <c:v>1909</c:v>
                </c:pt>
                <c:pt idx="60">
                  <c:v>1910</c:v>
                </c:pt>
                <c:pt idx="61">
                  <c:v>1911</c:v>
                </c:pt>
                <c:pt idx="62">
                  <c:v>1912</c:v>
                </c:pt>
                <c:pt idx="63">
                  <c:v>1913</c:v>
                </c:pt>
                <c:pt idx="64">
                  <c:v>1914</c:v>
                </c:pt>
                <c:pt idx="65">
                  <c:v>1915</c:v>
                </c:pt>
                <c:pt idx="66">
                  <c:v>1916</c:v>
                </c:pt>
                <c:pt idx="67">
                  <c:v>1917</c:v>
                </c:pt>
                <c:pt idx="68">
                  <c:v>1918</c:v>
                </c:pt>
                <c:pt idx="69">
                  <c:v>1919</c:v>
                </c:pt>
                <c:pt idx="70">
                  <c:v>1920</c:v>
                </c:pt>
                <c:pt idx="71">
                  <c:v>1921</c:v>
                </c:pt>
                <c:pt idx="72">
                  <c:v>1922</c:v>
                </c:pt>
                <c:pt idx="73">
                  <c:v>1923</c:v>
                </c:pt>
                <c:pt idx="74">
                  <c:v>1924</c:v>
                </c:pt>
                <c:pt idx="75">
                  <c:v>1925</c:v>
                </c:pt>
                <c:pt idx="76">
                  <c:v>1926</c:v>
                </c:pt>
                <c:pt idx="77">
                  <c:v>1927</c:v>
                </c:pt>
                <c:pt idx="78">
                  <c:v>1928</c:v>
                </c:pt>
                <c:pt idx="79">
                  <c:v>1929</c:v>
                </c:pt>
                <c:pt idx="80">
                  <c:v>1930</c:v>
                </c:pt>
                <c:pt idx="81">
                  <c:v>1931</c:v>
                </c:pt>
                <c:pt idx="82">
                  <c:v>1932</c:v>
                </c:pt>
                <c:pt idx="83">
                  <c:v>1933</c:v>
                </c:pt>
                <c:pt idx="84">
                  <c:v>1934</c:v>
                </c:pt>
                <c:pt idx="85">
                  <c:v>1935</c:v>
                </c:pt>
                <c:pt idx="86">
                  <c:v>1936</c:v>
                </c:pt>
                <c:pt idx="87">
                  <c:v>1937</c:v>
                </c:pt>
                <c:pt idx="88">
                  <c:v>1938</c:v>
                </c:pt>
                <c:pt idx="89">
                  <c:v>1939</c:v>
                </c:pt>
                <c:pt idx="90">
                  <c:v>1940</c:v>
                </c:pt>
                <c:pt idx="91">
                  <c:v>1941</c:v>
                </c:pt>
                <c:pt idx="92">
                  <c:v>1942</c:v>
                </c:pt>
                <c:pt idx="93">
                  <c:v>1943</c:v>
                </c:pt>
                <c:pt idx="94">
                  <c:v>1944</c:v>
                </c:pt>
                <c:pt idx="95">
                  <c:v>1945</c:v>
                </c:pt>
                <c:pt idx="96">
                  <c:v>1946</c:v>
                </c:pt>
                <c:pt idx="97">
                  <c:v>1947</c:v>
                </c:pt>
                <c:pt idx="98">
                  <c:v>1948</c:v>
                </c:pt>
                <c:pt idx="99">
                  <c:v>1949</c:v>
                </c:pt>
                <c:pt idx="100">
                  <c:v>1950</c:v>
                </c:pt>
                <c:pt idx="101">
                  <c:v>1951</c:v>
                </c:pt>
                <c:pt idx="102">
                  <c:v>1952</c:v>
                </c:pt>
                <c:pt idx="103">
                  <c:v>1953</c:v>
                </c:pt>
                <c:pt idx="104">
                  <c:v>1954</c:v>
                </c:pt>
                <c:pt idx="105">
                  <c:v>1955</c:v>
                </c:pt>
                <c:pt idx="106">
                  <c:v>1956</c:v>
                </c:pt>
                <c:pt idx="107">
                  <c:v>1957</c:v>
                </c:pt>
                <c:pt idx="108">
                  <c:v>1958</c:v>
                </c:pt>
                <c:pt idx="109">
                  <c:v>1959</c:v>
                </c:pt>
                <c:pt idx="110">
                  <c:v>1960</c:v>
                </c:pt>
                <c:pt idx="111">
                  <c:v>1961</c:v>
                </c:pt>
                <c:pt idx="112">
                  <c:v>1962</c:v>
                </c:pt>
                <c:pt idx="113">
                  <c:v>1963</c:v>
                </c:pt>
                <c:pt idx="114">
                  <c:v>1964</c:v>
                </c:pt>
                <c:pt idx="115">
                  <c:v>1965</c:v>
                </c:pt>
                <c:pt idx="116">
                  <c:v>1966</c:v>
                </c:pt>
                <c:pt idx="117">
                  <c:v>1967</c:v>
                </c:pt>
                <c:pt idx="118">
                  <c:v>1968</c:v>
                </c:pt>
                <c:pt idx="119">
                  <c:v>1969</c:v>
                </c:pt>
                <c:pt idx="120">
                  <c:v>1970</c:v>
                </c:pt>
                <c:pt idx="121">
                  <c:v>1971</c:v>
                </c:pt>
                <c:pt idx="122">
                  <c:v>1972</c:v>
                </c:pt>
                <c:pt idx="123">
                  <c:v>1973</c:v>
                </c:pt>
                <c:pt idx="124">
                  <c:v>1974</c:v>
                </c:pt>
                <c:pt idx="125">
                  <c:v>1975</c:v>
                </c:pt>
                <c:pt idx="126">
                  <c:v>1976</c:v>
                </c:pt>
                <c:pt idx="127">
                  <c:v>1977</c:v>
                </c:pt>
                <c:pt idx="128">
                  <c:v>1978</c:v>
                </c:pt>
                <c:pt idx="129">
                  <c:v>1979</c:v>
                </c:pt>
                <c:pt idx="130">
                  <c:v>1980</c:v>
                </c:pt>
                <c:pt idx="131">
                  <c:v>1981</c:v>
                </c:pt>
                <c:pt idx="132">
                  <c:v>1982</c:v>
                </c:pt>
                <c:pt idx="133">
                  <c:v>1983</c:v>
                </c:pt>
                <c:pt idx="134">
                  <c:v>1984</c:v>
                </c:pt>
                <c:pt idx="135">
                  <c:v>1985</c:v>
                </c:pt>
                <c:pt idx="136">
                  <c:v>1986</c:v>
                </c:pt>
                <c:pt idx="137">
                  <c:v>1987</c:v>
                </c:pt>
                <c:pt idx="138">
                  <c:v>1988</c:v>
                </c:pt>
                <c:pt idx="139">
                  <c:v>1989</c:v>
                </c:pt>
                <c:pt idx="140">
                  <c:v>1990</c:v>
                </c:pt>
                <c:pt idx="141">
                  <c:v>1991</c:v>
                </c:pt>
                <c:pt idx="142">
                  <c:v>1992</c:v>
                </c:pt>
                <c:pt idx="143">
                  <c:v>1993</c:v>
                </c:pt>
                <c:pt idx="144">
                  <c:v>1994</c:v>
                </c:pt>
                <c:pt idx="145">
                  <c:v>1995</c:v>
                </c:pt>
                <c:pt idx="146">
                  <c:v>1996</c:v>
                </c:pt>
                <c:pt idx="147">
                  <c:v>1997</c:v>
                </c:pt>
                <c:pt idx="148">
                  <c:v>1998</c:v>
                </c:pt>
                <c:pt idx="149">
                  <c:v>1999</c:v>
                </c:pt>
                <c:pt idx="150">
                  <c:v>2000</c:v>
                </c:pt>
                <c:pt idx="151">
                  <c:v>2001</c:v>
                </c:pt>
                <c:pt idx="152">
                  <c:v>2002</c:v>
                </c:pt>
                <c:pt idx="153">
                  <c:v>2003</c:v>
                </c:pt>
                <c:pt idx="154">
                  <c:v>2004</c:v>
                </c:pt>
                <c:pt idx="155">
                  <c:v>2005</c:v>
                </c:pt>
                <c:pt idx="156">
                  <c:v>2006</c:v>
                </c:pt>
                <c:pt idx="157">
                  <c:v>2007</c:v>
                </c:pt>
                <c:pt idx="158">
                  <c:v>2008</c:v>
                </c:pt>
                <c:pt idx="159">
                  <c:v>2009</c:v>
                </c:pt>
                <c:pt idx="160">
                  <c:v>2010</c:v>
                </c:pt>
                <c:pt idx="161">
                  <c:v>2011</c:v>
                </c:pt>
                <c:pt idx="162">
                  <c:v>2012</c:v>
                </c:pt>
                <c:pt idx="163">
                  <c:v>2013</c:v>
                </c:pt>
                <c:pt idx="164">
                  <c:v>2014</c:v>
                </c:pt>
                <c:pt idx="165">
                  <c:v>2015</c:v>
                </c:pt>
                <c:pt idx="166">
                  <c:v>2016</c:v>
                </c:pt>
                <c:pt idx="167">
                  <c:v>2017</c:v>
                </c:pt>
                <c:pt idx="168">
                  <c:v>2018</c:v>
                </c:pt>
                <c:pt idx="169">
                  <c:v>2019</c:v>
                </c:pt>
                <c:pt idx="170">
                  <c:v>2020</c:v>
                </c:pt>
                <c:pt idx="171">
                  <c:v>2021</c:v>
                </c:pt>
                <c:pt idx="172">
                  <c:v>2022</c:v>
                </c:pt>
                <c:pt idx="173">
                  <c:v>2023</c:v>
                </c:pt>
                <c:pt idx="174">
                  <c:v>2024</c:v>
                </c:pt>
              </c:numCache>
            </c:numRef>
          </c:cat>
          <c:val>
            <c:numRef>
              <c:f>'G2'!$I$6:$I$180</c:f>
              <c:numCache>
                <c:formatCode>General</c:formatCode>
                <c:ptCount val="175"/>
                <c:pt idx="9">
                  <c:v>-9.9600000000000008E-2</c:v>
                </c:pt>
                <c:pt idx="10">
                  <c:v>-9.6550000000000011E-2</c:v>
                </c:pt>
                <c:pt idx="11">
                  <c:v>-0.11350000000000002</c:v>
                </c:pt>
                <c:pt idx="12">
                  <c:v>-0.14382</c:v>
                </c:pt>
                <c:pt idx="13">
                  <c:v>-0.14974000000000001</c:v>
                </c:pt>
                <c:pt idx="14">
                  <c:v>-0.15839</c:v>
                </c:pt>
                <c:pt idx="15">
                  <c:v>-0.15790999999999999</c:v>
                </c:pt>
                <c:pt idx="16">
                  <c:v>-0.13994000000000001</c:v>
                </c:pt>
                <c:pt idx="17">
                  <c:v>-0.10374000000000003</c:v>
                </c:pt>
                <c:pt idx="18">
                  <c:v>-9.151999999999999E-2</c:v>
                </c:pt>
                <c:pt idx="19">
                  <c:v>-9.1079999999999994E-2</c:v>
                </c:pt>
                <c:pt idx="20">
                  <c:v>-8.1729999999999997E-2</c:v>
                </c:pt>
                <c:pt idx="21">
                  <c:v>-6.7649999999999974E-2</c:v>
                </c:pt>
                <c:pt idx="22">
                  <c:v>-3.9370000000000002E-2</c:v>
                </c:pt>
                <c:pt idx="23">
                  <c:v>-3.1770000000000007E-2</c:v>
                </c:pt>
                <c:pt idx="24">
                  <c:v>-2.5630000000000003E-2</c:v>
                </c:pt>
                <c:pt idx="25">
                  <c:v>-3.3059999999999999E-2</c:v>
                </c:pt>
                <c:pt idx="26">
                  <c:v>-4.5480000000000007E-2</c:v>
                </c:pt>
                <c:pt idx="27">
                  <c:v>-2.4220000000000002E-2</c:v>
                </c:pt>
                <c:pt idx="28">
                  <c:v>9.2899999999999927E-3</c:v>
                </c:pt>
                <c:pt idx="29">
                  <c:v>8.5699999999999908E-3</c:v>
                </c:pt>
                <c:pt idx="30">
                  <c:v>7.5699999999999917E-3</c:v>
                </c:pt>
                <c:pt idx="31">
                  <c:v>2.1839999999999998E-2</c:v>
                </c:pt>
                <c:pt idx="32">
                  <c:v>2.5879999999999997E-2</c:v>
                </c:pt>
                <c:pt idx="33">
                  <c:v>2.1689999999999997E-2</c:v>
                </c:pt>
                <c:pt idx="34">
                  <c:v>5.1999999999999963E-3</c:v>
                </c:pt>
                <c:pt idx="35">
                  <c:v>-3.3400000000000014E-3</c:v>
                </c:pt>
                <c:pt idx="36">
                  <c:v>-1.4259999999999998E-2</c:v>
                </c:pt>
                <c:pt idx="37">
                  <c:v>-6.6159999999999997E-2</c:v>
                </c:pt>
                <c:pt idx="38">
                  <c:v>-0.10623</c:v>
                </c:pt>
                <c:pt idx="39">
                  <c:v>-9.9330000000000016E-2</c:v>
                </c:pt>
                <c:pt idx="40">
                  <c:v>-0.11459999999999999</c:v>
                </c:pt>
                <c:pt idx="41">
                  <c:v>-0.12981000000000001</c:v>
                </c:pt>
                <c:pt idx="42">
                  <c:v>-0.14412</c:v>
                </c:pt>
                <c:pt idx="43">
                  <c:v>-0.15090999999999999</c:v>
                </c:pt>
                <c:pt idx="44">
                  <c:v>-0.13977999999999996</c:v>
                </c:pt>
                <c:pt idx="45">
                  <c:v>-0.12579999999999997</c:v>
                </c:pt>
                <c:pt idx="46">
                  <c:v>-9.9469999999999989E-2</c:v>
                </c:pt>
                <c:pt idx="47">
                  <c:v>-6.8780000000000008E-2</c:v>
                </c:pt>
                <c:pt idx="48">
                  <c:v>-7.8970000000000012E-2</c:v>
                </c:pt>
                <c:pt idx="49">
                  <c:v>-8.4850000000000009E-2</c:v>
                </c:pt>
                <c:pt idx="50">
                  <c:v>-5.0829999999999986E-2</c:v>
                </c:pt>
                <c:pt idx="51">
                  <c:v>-3.6430000000000004E-2</c:v>
                </c:pt>
                <c:pt idx="52">
                  <c:v>-3.1910000000000008E-2</c:v>
                </c:pt>
                <c:pt idx="53">
                  <c:v>-3.9849999999999997E-2</c:v>
                </c:pt>
                <c:pt idx="54">
                  <c:v>-5.432E-2</c:v>
                </c:pt>
                <c:pt idx="55">
                  <c:v>-5.7369999999999997E-2</c:v>
                </c:pt>
                <c:pt idx="56">
                  <c:v>-6.1359999999999991E-2</c:v>
                </c:pt>
                <c:pt idx="57">
                  <c:v>-8.4319999999999992E-2</c:v>
                </c:pt>
                <c:pt idx="58">
                  <c:v>-8.9439999999999992E-2</c:v>
                </c:pt>
                <c:pt idx="59">
                  <c:v>-0.11760999999999999</c:v>
                </c:pt>
                <c:pt idx="60">
                  <c:v>-0.15276000000000001</c:v>
                </c:pt>
                <c:pt idx="61">
                  <c:v>-0.18165000000000001</c:v>
                </c:pt>
                <c:pt idx="62">
                  <c:v>-0.18736</c:v>
                </c:pt>
                <c:pt idx="63">
                  <c:v>-0.18035999999999999</c:v>
                </c:pt>
                <c:pt idx="64">
                  <c:v>-0.14910999999999999</c:v>
                </c:pt>
                <c:pt idx="65">
                  <c:v>-0.13056000000000001</c:v>
                </c:pt>
                <c:pt idx="66">
                  <c:v>-0.14426999999999998</c:v>
                </c:pt>
                <c:pt idx="67">
                  <c:v>-0.15554999999999999</c:v>
                </c:pt>
                <c:pt idx="68">
                  <c:v>-0.14783999999999997</c:v>
                </c:pt>
                <c:pt idx="69">
                  <c:v>-0.12733999999999998</c:v>
                </c:pt>
                <c:pt idx="70">
                  <c:v>-0.10534999999999999</c:v>
                </c:pt>
                <c:pt idx="71">
                  <c:v>-7.6760000000000009E-2</c:v>
                </c:pt>
                <c:pt idx="72">
                  <c:v>-6.4009999999999997E-2</c:v>
                </c:pt>
                <c:pt idx="73">
                  <c:v>-5.0799999999999998E-2</c:v>
                </c:pt>
                <c:pt idx="74">
                  <c:v>-5.7089999999999995E-2</c:v>
                </c:pt>
                <c:pt idx="75">
                  <c:v>-6.4260000000000012E-2</c:v>
                </c:pt>
                <c:pt idx="76">
                  <c:v>-3.3769999999999994E-2</c:v>
                </c:pt>
                <c:pt idx="77">
                  <c:v>2.7000000000000147E-4</c:v>
                </c:pt>
                <c:pt idx="78">
                  <c:v>1.89E-2</c:v>
                </c:pt>
                <c:pt idx="79">
                  <c:v>1.2530000000000003E-2</c:v>
                </c:pt>
                <c:pt idx="80">
                  <c:v>2.3740000000000004E-2</c:v>
                </c:pt>
                <c:pt idx="81">
                  <c:v>3.5450000000000002E-2</c:v>
                </c:pt>
                <c:pt idx="82">
                  <c:v>5.1700000000000003E-2</c:v>
                </c:pt>
                <c:pt idx="83">
                  <c:v>4.5360000000000004E-2</c:v>
                </c:pt>
                <c:pt idx="84">
                  <c:v>5.4979999999999994E-2</c:v>
                </c:pt>
                <c:pt idx="85">
                  <c:v>5.3990000000000003E-2</c:v>
                </c:pt>
                <c:pt idx="86">
                  <c:v>4.6050000000000008E-2</c:v>
                </c:pt>
                <c:pt idx="87">
                  <c:v>6.5509999999999999E-2</c:v>
                </c:pt>
                <c:pt idx="88">
                  <c:v>8.4389999999999993E-2</c:v>
                </c:pt>
                <c:pt idx="89">
                  <c:v>0.11960999999999999</c:v>
                </c:pt>
                <c:pt idx="90">
                  <c:v>0.14013999999999999</c:v>
                </c:pt>
                <c:pt idx="91">
                  <c:v>0.15031999999999998</c:v>
                </c:pt>
                <c:pt idx="92">
                  <c:v>0.16556999999999997</c:v>
                </c:pt>
                <c:pt idx="93">
                  <c:v>0.20566999999999996</c:v>
                </c:pt>
                <c:pt idx="94">
                  <c:v>0.24128999999999995</c:v>
                </c:pt>
                <c:pt idx="95">
                  <c:v>0.27023999999999998</c:v>
                </c:pt>
                <c:pt idx="96">
                  <c:v>0.27768000000000004</c:v>
                </c:pt>
                <c:pt idx="97">
                  <c:v>0.27620999999999996</c:v>
                </c:pt>
                <c:pt idx="98">
                  <c:v>0.26476</c:v>
                </c:pt>
                <c:pt idx="99">
                  <c:v>0.25472</c:v>
                </c:pt>
                <c:pt idx="100">
                  <c:v>0.22990000000000005</c:v>
                </c:pt>
                <c:pt idx="101">
                  <c:v>0.22757000000000005</c:v>
                </c:pt>
                <c:pt idx="102">
                  <c:v>0.23139999999999999</c:v>
                </c:pt>
                <c:pt idx="103">
                  <c:v>0.23728000000000002</c:v>
                </c:pt>
                <c:pt idx="104">
                  <c:v>0.21298999999999996</c:v>
                </c:pt>
                <c:pt idx="105">
                  <c:v>0.19631999999999999</c:v>
                </c:pt>
                <c:pt idx="106">
                  <c:v>0.18601999999999999</c:v>
                </c:pt>
                <c:pt idx="107">
                  <c:v>0.19164</c:v>
                </c:pt>
                <c:pt idx="108">
                  <c:v>0.20716999999999999</c:v>
                </c:pt>
                <c:pt idx="109">
                  <c:v>0.2218</c:v>
                </c:pt>
                <c:pt idx="110">
                  <c:v>0.23731999999999998</c:v>
                </c:pt>
                <c:pt idx="111">
                  <c:v>0.24218000000000001</c:v>
                </c:pt>
                <c:pt idx="112">
                  <c:v>0.23426</c:v>
                </c:pt>
                <c:pt idx="113">
                  <c:v>0.22307000000000002</c:v>
                </c:pt>
                <c:pt idx="114">
                  <c:v>0.20533999999999999</c:v>
                </c:pt>
                <c:pt idx="115">
                  <c:v>0.20468999999999998</c:v>
                </c:pt>
                <c:pt idx="116">
                  <c:v>0.2185</c:v>
                </c:pt>
                <c:pt idx="117">
                  <c:v>0.21243000000000004</c:v>
                </c:pt>
                <c:pt idx="118">
                  <c:v>0.19825000000000007</c:v>
                </c:pt>
                <c:pt idx="119">
                  <c:v>0.20078000000000004</c:v>
                </c:pt>
                <c:pt idx="120">
                  <c:v>0.20415000000000005</c:v>
                </c:pt>
                <c:pt idx="121">
                  <c:v>0.18821000000000002</c:v>
                </c:pt>
                <c:pt idx="122">
                  <c:v>0.18889999999999998</c:v>
                </c:pt>
                <c:pt idx="123">
                  <c:v>0.19907000000000002</c:v>
                </c:pt>
                <c:pt idx="124">
                  <c:v>0.21487999999999996</c:v>
                </c:pt>
                <c:pt idx="125">
                  <c:v>0.22533000000000003</c:v>
                </c:pt>
                <c:pt idx="126">
                  <c:v>0.21964</c:v>
                </c:pt>
                <c:pt idx="127">
                  <c:v>0.24390000000000001</c:v>
                </c:pt>
                <c:pt idx="128">
                  <c:v>0.26321</c:v>
                </c:pt>
                <c:pt idx="129">
                  <c:v>0.27515000000000001</c:v>
                </c:pt>
                <c:pt idx="130">
                  <c:v>0.30406</c:v>
                </c:pt>
                <c:pt idx="131">
                  <c:v>0.35002999999999995</c:v>
                </c:pt>
                <c:pt idx="132">
                  <c:v>0.36329</c:v>
                </c:pt>
                <c:pt idx="133">
                  <c:v>0.38102000000000003</c:v>
                </c:pt>
                <c:pt idx="134">
                  <c:v>0.40266000000000002</c:v>
                </c:pt>
                <c:pt idx="135">
                  <c:v>0.41733999999999999</c:v>
                </c:pt>
                <c:pt idx="136">
                  <c:v>0.44746999999999992</c:v>
                </c:pt>
                <c:pt idx="137">
                  <c:v>0.45840000000000003</c:v>
                </c:pt>
                <c:pt idx="138">
                  <c:v>0.48649000000000003</c:v>
                </c:pt>
                <c:pt idx="139">
                  <c:v>0.49562</c:v>
                </c:pt>
                <c:pt idx="140">
                  <c:v>0.51129999999999998</c:v>
                </c:pt>
                <c:pt idx="141">
                  <c:v>0.52074999999999982</c:v>
                </c:pt>
                <c:pt idx="142">
                  <c:v>0.53101999999999994</c:v>
                </c:pt>
                <c:pt idx="143">
                  <c:v>0.52879999999999994</c:v>
                </c:pt>
                <c:pt idx="144">
                  <c:v>0.54818</c:v>
                </c:pt>
                <c:pt idx="145">
                  <c:v>0.58374999999999999</c:v>
                </c:pt>
                <c:pt idx="146">
                  <c:v>0.60263000000000011</c:v>
                </c:pt>
                <c:pt idx="147">
                  <c:v>0.62181000000000008</c:v>
                </c:pt>
                <c:pt idx="148">
                  <c:v>0.65132999999999996</c:v>
                </c:pt>
                <c:pt idx="149">
                  <c:v>0.66809999999999992</c:v>
                </c:pt>
                <c:pt idx="150">
                  <c:v>0.66618999999999995</c:v>
                </c:pt>
                <c:pt idx="151">
                  <c:v>0.67879999999999985</c:v>
                </c:pt>
                <c:pt idx="152">
                  <c:v>0.72156999999999982</c:v>
                </c:pt>
                <c:pt idx="153">
                  <c:v>0.75695999999999986</c:v>
                </c:pt>
                <c:pt idx="154">
                  <c:v>0.77877999999999992</c:v>
                </c:pt>
                <c:pt idx="155">
                  <c:v>0.80132999999999988</c:v>
                </c:pt>
                <c:pt idx="156">
                  <c:v>0.82989999999999997</c:v>
                </c:pt>
                <c:pt idx="157">
                  <c:v>0.84589999999999976</c:v>
                </c:pt>
                <c:pt idx="158">
                  <c:v>0.83407999999999993</c:v>
                </c:pt>
                <c:pt idx="159">
                  <c:v>0.85982999999999987</c:v>
                </c:pt>
                <c:pt idx="160">
                  <c:v>0.89254</c:v>
                </c:pt>
                <c:pt idx="161">
                  <c:v>0.90108999999999995</c:v>
                </c:pt>
                <c:pt idx="162">
                  <c:v>0.90219000000000005</c:v>
                </c:pt>
                <c:pt idx="163">
                  <c:v>0.90677000000000019</c:v>
                </c:pt>
                <c:pt idx="164">
                  <c:v>0.92727000000000004</c:v>
                </c:pt>
                <c:pt idx="165">
                  <c:v>0.94579999999999997</c:v>
                </c:pt>
                <c:pt idx="166">
                  <c:v>0.98316000000000003</c:v>
                </c:pt>
                <c:pt idx="167">
                  <c:v>1.00932</c:v>
                </c:pt>
                <c:pt idx="168">
                  <c:v>1.0409699999999997</c:v>
                </c:pt>
                <c:pt idx="169">
                  <c:v>1.0729200000000001</c:v>
                </c:pt>
                <c:pt idx="170">
                  <c:v>1.10022</c:v>
                </c:pt>
                <c:pt idx="171">
                  <c:v>1.12297</c:v>
                </c:pt>
                <c:pt idx="172">
                  <c:v>1.1480399999999999</c:v>
                </c:pt>
                <c:pt idx="173">
                  <c:v>1.2004000000000001</c:v>
                </c:pt>
                <c:pt idx="174">
                  <c:v>1.25373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A2-4A73-A089-C90967F66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tickLblSkip val="1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93996770879202"/>
          <c:y val="6.7960692741778558E-2"/>
          <c:w val="0.81579773961544111"/>
          <c:h val="0.581999416228838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'G21'!$A$5</c:f>
              <c:strCache>
                <c:ptCount val="1"/>
                <c:pt idx="0">
                  <c:v>Jadrová energia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'G21'!$B$5:$H$5</c:f>
              <c:numCache>
                <c:formatCode>#,##0</c:formatCode>
                <c:ptCount val="7"/>
                <c:pt idx="0">
                  <c:v>46055.698119408713</c:v>
                </c:pt>
                <c:pt idx="1">
                  <c:v>56075.580345018723</c:v>
                </c:pt>
                <c:pt idx="2">
                  <c:v>69518.181570846471</c:v>
                </c:pt>
                <c:pt idx="3">
                  <c:v>75649.068227800002</c:v>
                </c:pt>
                <c:pt idx="4">
                  <c:v>75629.964306402297</c:v>
                </c:pt>
                <c:pt idx="5">
                  <c:v>100227.25775034721</c:v>
                </c:pt>
                <c:pt idx="6">
                  <c:v>100213.26922795741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5-434F-A50C-C1F3B8C71270}"/>
            </c:ext>
          </c:extLst>
        </c:ser>
        <c:ser>
          <c:idx val="1"/>
          <c:order val="1"/>
          <c:tx>
            <c:strRef>
              <c:f>'G21'!$A$6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'G21'!$B$6:$H$6</c:f>
              <c:numCache>
                <c:formatCode>#,##0</c:formatCode>
                <c:ptCount val="7"/>
                <c:pt idx="0">
                  <c:v>45700.666819345621</c:v>
                </c:pt>
                <c:pt idx="1">
                  <c:v>49980.808489620686</c:v>
                </c:pt>
                <c:pt idx="2">
                  <c:v>42364.215016831993</c:v>
                </c:pt>
                <c:pt idx="3">
                  <c:v>28421.938572444709</c:v>
                </c:pt>
                <c:pt idx="4">
                  <c:v>16972.649920973225</c:v>
                </c:pt>
                <c:pt idx="5">
                  <c:v>7798.6178624335844</c:v>
                </c:pt>
                <c:pt idx="6">
                  <c:v>807.06112701834411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5-434F-A50C-C1F3B8C71270}"/>
            </c:ext>
          </c:extLst>
        </c:ser>
        <c:ser>
          <c:idx val="2"/>
          <c:order val="2"/>
          <c:tx>
            <c:strRef>
              <c:f>'G21'!$A$7</c:f>
              <c:strCache>
                <c:ptCount val="1"/>
                <c:pt idx="0">
                  <c:v>Ropa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'G21'!$B$7:$H$7</c:f>
              <c:numCache>
                <c:formatCode>#,##0</c:formatCode>
                <c:ptCount val="7"/>
                <c:pt idx="0">
                  <c:v>45106.817639938054</c:v>
                </c:pt>
                <c:pt idx="1">
                  <c:v>45302.42784147826</c:v>
                </c:pt>
                <c:pt idx="2">
                  <c:v>42052.118216789931</c:v>
                </c:pt>
                <c:pt idx="3">
                  <c:v>28124.571469261617</c:v>
                </c:pt>
                <c:pt idx="4">
                  <c:v>19375.230887587302</c:v>
                </c:pt>
                <c:pt idx="5">
                  <c:v>13717.469474597787</c:v>
                </c:pt>
                <c:pt idx="6">
                  <c:v>10351.349540797617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5-434F-A50C-C1F3B8C71270}"/>
            </c:ext>
          </c:extLst>
        </c:ser>
        <c:ser>
          <c:idx val="3"/>
          <c:order val="3"/>
          <c:tx>
            <c:strRef>
              <c:f>'G21'!$A$8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'G21'!$B$8:$H$8</c:f>
              <c:numCache>
                <c:formatCode>#,##0</c:formatCode>
                <c:ptCount val="7"/>
                <c:pt idx="0">
                  <c:v>27292.848124721138</c:v>
                </c:pt>
                <c:pt idx="1">
                  <c:v>20890.701353582306</c:v>
                </c:pt>
                <c:pt idx="2">
                  <c:v>5571.6246972534955</c:v>
                </c:pt>
                <c:pt idx="3">
                  <c:v>3860.3540804194581</c:v>
                </c:pt>
                <c:pt idx="4">
                  <c:v>3210.9276976927185</c:v>
                </c:pt>
                <c:pt idx="5">
                  <c:v>716.73607591170037</c:v>
                </c:pt>
                <c:pt idx="6">
                  <c:v>698.82576827931803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5-434F-A50C-C1F3B8C71270}"/>
            </c:ext>
          </c:extLst>
        </c:ser>
        <c:ser>
          <c:idx val="4"/>
          <c:order val="4"/>
          <c:tx>
            <c:strRef>
              <c:f>'G21'!$A$9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'G21'!$B$9:$H$9</c:f>
              <c:numCache>
                <c:formatCode>#,##0</c:formatCode>
                <c:ptCount val="7"/>
                <c:pt idx="0">
                  <c:v>22461.530720017192</c:v>
                </c:pt>
                <c:pt idx="1">
                  <c:v>25310.151452458584</c:v>
                </c:pt>
                <c:pt idx="2">
                  <c:v>24881.210208593729</c:v>
                </c:pt>
                <c:pt idx="3">
                  <c:v>25413.760769305631</c:v>
                </c:pt>
                <c:pt idx="4">
                  <c:v>24226.062459789195</c:v>
                </c:pt>
                <c:pt idx="5">
                  <c:v>22611.610721994883</c:v>
                </c:pt>
                <c:pt idx="6">
                  <c:v>23756.164259720303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5-434F-A50C-C1F3B8C71270}"/>
            </c:ext>
          </c:extLst>
        </c:ser>
        <c:ser>
          <c:idx val="5"/>
          <c:order val="5"/>
          <c:tx>
            <c:strRef>
              <c:f>'G21'!$A$10</c:f>
              <c:strCache>
                <c:ptCount val="1"/>
                <c:pt idx="0">
                  <c:v>Vodná energia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'G21'!$B$10:$H$10</c:f>
              <c:numCache>
                <c:formatCode>#,##0</c:formatCode>
                <c:ptCount val="7"/>
                <c:pt idx="0">
                  <c:v>4355.9932271288017</c:v>
                </c:pt>
                <c:pt idx="1">
                  <c:v>4495.4631752487903</c:v>
                </c:pt>
                <c:pt idx="2">
                  <c:v>4531.5062350502012</c:v>
                </c:pt>
                <c:pt idx="3">
                  <c:v>4532.3035840547427</c:v>
                </c:pt>
                <c:pt idx="4">
                  <c:v>4532.0127707946449</c:v>
                </c:pt>
                <c:pt idx="5">
                  <c:v>4531.736537381008</c:v>
                </c:pt>
                <c:pt idx="6">
                  <c:v>4531.717776797881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5-434F-A50C-C1F3B8C71270}"/>
            </c:ext>
          </c:extLst>
        </c:ser>
        <c:ser>
          <c:idx val="6"/>
          <c:order val="6"/>
          <c:tx>
            <c:strRef>
              <c:f>'G21'!$A$11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'G21'!$B$11:$H$11</c:f>
              <c:numCache>
                <c:formatCode>#,##0</c:formatCode>
                <c:ptCount val="7"/>
                <c:pt idx="0">
                  <c:v>1699.9919900000036</c:v>
                </c:pt>
                <c:pt idx="1">
                  <c:v>900.01908288752315</c:v>
                </c:pt>
                <c:pt idx="2">
                  <c:v>-1000.3984816051441</c:v>
                </c:pt>
                <c:pt idx="3">
                  <c:v>-500.04892971707477</c:v>
                </c:pt>
                <c:pt idx="4">
                  <c:v>-499.98908561504868</c:v>
                </c:pt>
                <c:pt idx="5">
                  <c:v>-2000.041910929001</c:v>
                </c:pt>
                <c:pt idx="6">
                  <c:v>-1999.9988370220449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95-434F-A50C-C1F3B8C71270}"/>
            </c:ext>
          </c:extLst>
        </c:ser>
        <c:ser>
          <c:idx val="7"/>
          <c:order val="7"/>
          <c:tx>
            <c:strRef>
              <c:f>'G21'!$A$12</c:f>
              <c:strCache>
                <c:ptCount val="1"/>
                <c:pt idx="0">
                  <c:v>Slnečná energia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'G21'!$B$12:$H$12</c:f>
              <c:numCache>
                <c:formatCode>#,##0</c:formatCode>
                <c:ptCount val="7"/>
                <c:pt idx="0">
                  <c:v>677.34283000000016</c:v>
                </c:pt>
                <c:pt idx="1">
                  <c:v>1105.2391078051814</c:v>
                </c:pt>
                <c:pt idx="2">
                  <c:v>1883.99122218206</c:v>
                </c:pt>
                <c:pt idx="3">
                  <c:v>5763.6294258908474</c:v>
                </c:pt>
                <c:pt idx="4">
                  <c:v>8491.0291293870141</c:v>
                </c:pt>
                <c:pt idx="5">
                  <c:v>10410.427668463335</c:v>
                </c:pt>
                <c:pt idx="6">
                  <c:v>11590.928221598473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95-434F-A50C-C1F3B8C71270}"/>
            </c:ext>
          </c:extLst>
        </c:ser>
        <c:ser>
          <c:idx val="8"/>
          <c:order val="8"/>
          <c:tx>
            <c:strRef>
              <c:f>'G21'!$A$13</c:f>
              <c:strCache>
                <c:ptCount val="1"/>
                <c:pt idx="0">
                  <c:v>Geotermálna energia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'G21'!$B$13:$H$13</c:f>
              <c:numCache>
                <c:formatCode>#,##0</c:formatCode>
                <c:ptCount val="7"/>
                <c:pt idx="0">
                  <c:v>113.34598000000001</c:v>
                </c:pt>
                <c:pt idx="1">
                  <c:v>124.20475328429154</c:v>
                </c:pt>
                <c:pt idx="2">
                  <c:v>278.77442829075579</c:v>
                </c:pt>
                <c:pt idx="3">
                  <c:v>607.88159355283665</c:v>
                </c:pt>
                <c:pt idx="4">
                  <c:v>609.23891523586417</c:v>
                </c:pt>
                <c:pt idx="5">
                  <c:v>636.71870240277065</c:v>
                </c:pt>
                <c:pt idx="6">
                  <c:v>636.11891661381094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95-434F-A50C-C1F3B8C71270}"/>
            </c:ext>
          </c:extLst>
        </c:ser>
        <c:ser>
          <c:idx val="9"/>
          <c:order val="9"/>
          <c:tx>
            <c:strRef>
              <c:f>'G21'!$A$14</c:f>
              <c:strCache>
                <c:ptCount val="1"/>
                <c:pt idx="0">
                  <c:v>Veterná energia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'G21'!$B$3:$H$3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'G21'!$B$14:$H$14</c:f>
              <c:numCache>
                <c:formatCode>#,##0</c:formatCode>
                <c:ptCount val="7"/>
                <c:pt idx="0">
                  <c:v>6.0010800000000017</c:v>
                </c:pt>
                <c:pt idx="1">
                  <c:v>248.66976960000008</c:v>
                </c:pt>
                <c:pt idx="2">
                  <c:v>1432.8115296000001</c:v>
                </c:pt>
                <c:pt idx="3">
                  <c:v>4670.7598175999992</c:v>
                </c:pt>
                <c:pt idx="4">
                  <c:v>9523.5898078794162</c:v>
                </c:pt>
                <c:pt idx="5">
                  <c:v>12795.976368006983</c:v>
                </c:pt>
                <c:pt idx="6">
                  <c:v>16019.361441908346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95-434F-A50C-C1F3B8C71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At val="0"/>
        <c:auto val="1"/>
        <c:lblAlgn val="ctr"/>
        <c:lblOffset val="100"/>
        <c:noMultiLvlLbl val="0"/>
      </c:catAx>
      <c:valAx>
        <c:axId val="578534496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5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66082895504958"/>
          <c:w val="1"/>
          <c:h val="0.26333917104495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9140185185185186"/>
          <c:y val="0.11681066355322046"/>
          <c:w val="0.46423333333333333"/>
          <c:h val="0.60976357267950965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2.2675000000000001E-2"/>
                  <c:y val="-4.878624245962249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8.401481481481482E-2"/>
                  <c:y val="-6.315917493675812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8.6950185185185186E-2"/>
                  <c:y val="8.396818447168709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5.8170925925925925E-2"/>
                  <c:y val="-3.8431601478886945E-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dLbl>
              <c:idx val="4"/>
              <c:layout>
                <c:manualLayout>
                  <c:x val="8.4422962962962964E-2"/>
                  <c:y val="-1.401196730881494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'G22'!$A$4:$A$8</c:f>
              <c:strCache>
                <c:ptCount val="5"/>
                <c:pt idx="0">
                  <c:v>Priemysel</c:v>
                </c:pt>
                <c:pt idx="1">
                  <c:v>Služby</c:v>
                </c:pt>
                <c:pt idx="2">
                  <c:v>Domácnosti</c:v>
                </c:pt>
                <c:pt idx="3">
                  <c:v>Ostatné</c:v>
                </c:pt>
                <c:pt idx="4">
                  <c:v>Doprava</c:v>
                </c:pt>
              </c:strCache>
            </c:strRef>
          </c:cat>
          <c:val>
            <c:numRef>
              <c:f>'G22'!$B$4:$B$8</c:f>
              <c:numCache>
                <c:formatCode>#,##0</c:formatCode>
                <c:ptCount val="5"/>
                <c:pt idx="0">
                  <c:v>12244.991433266034</c:v>
                </c:pt>
                <c:pt idx="1">
                  <c:v>6962.9972999999991</c:v>
                </c:pt>
                <c:pt idx="2">
                  <c:v>5453.0046200000006</c:v>
                </c:pt>
                <c:pt idx="3">
                  <c:v>839.18567608189574</c:v>
                </c:pt>
                <c:pt idx="4">
                  <c:v>530.40178006587473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160245183887911"/>
          <c:w val="1"/>
          <c:h val="0.218397548161120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141481481481481"/>
          <c:y val="0.10503016151002141"/>
          <c:w val="0.51013333333333344"/>
          <c:h val="0.67005253940455356"/>
        </c:manualLayout>
      </c:layout>
      <c:pieChart>
        <c:varyColors val="1"/>
        <c:ser>
          <c:idx val="0"/>
          <c:order val="0"/>
          <c:tx>
            <c:strRef>
              <c:f>'G23'!$B$3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2.6330370370370372E-2"/>
                  <c:y val="-2.205341506129597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1.7948148148148147E-2"/>
                  <c:y val="1.251751313485113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4.4735925925925929E-2"/>
                  <c:y val="2.231076084841408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9.3960185185185272E-2"/>
                  <c:y val="4.6334403580463139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118629629629627"/>
                      <c:h val="8.5877602646429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'G23'!$A$4:$A$7</c:f>
              <c:strCache>
                <c:ptCount val="4"/>
                <c:pt idx="0">
                  <c:v>Domácnosti</c:v>
                </c:pt>
                <c:pt idx="1">
                  <c:v>Služby</c:v>
                </c:pt>
                <c:pt idx="2">
                  <c:v>Priemysel</c:v>
                </c:pt>
                <c:pt idx="3">
                  <c:v>Poľnohospodárstvo</c:v>
                </c:pt>
              </c:strCache>
            </c:strRef>
          </c:cat>
          <c:val>
            <c:numRef>
              <c:f>'G23'!$B$4:$B$7</c:f>
              <c:numCache>
                <c:formatCode>#\ ##0.0</c:formatCode>
                <c:ptCount val="4"/>
                <c:pt idx="0">
                  <c:v>4698.0547999999999</c:v>
                </c:pt>
                <c:pt idx="1">
                  <c:v>861.94582000000014</c:v>
                </c:pt>
                <c:pt idx="2">
                  <c:v>610.84249000000455</c:v>
                </c:pt>
                <c:pt idx="3">
                  <c:v>10.28092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97956800934034"/>
          <c:w val="1"/>
          <c:h val="0.200204319906596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r>
              <a:rPr lang="sk-SK" sz="1200" b="0" i="0" u="none" strike="noStrike" baseline="0">
                <a:effectLst/>
              </a:rPr>
              <a:t>Produkcia el.energie v roku 2030 (WAM)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95-4440-9CA4-F37FC45D9B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ELEC_PROD_net_WEM!#REF!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ELEC_PROD_net_WEM!#REF!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895-4440-9CA4-F37FC45D9B1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r>
              <a:rPr lang="sk-SK" sz="1200" b="0" i="0" u="none" strike="noStrike" baseline="0">
                <a:effectLst/>
              </a:rPr>
              <a:t>Produkcia el.energie v roku 2030 (WEM)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86-4EF9-8A6E-33312367350A}"/>
              </c:ext>
            </c:extLst>
          </c:dPt>
          <c:cat>
            <c:strRef>
              <c:f>'G24'!$A$4:$A$13</c:f>
              <c:strCache>
                <c:ptCount val="10"/>
                <c:pt idx="0">
                  <c:v>Jadro</c:v>
                </c:pt>
                <c:pt idx="1">
                  <c:v>Voda</c:v>
                </c:pt>
                <c:pt idx="2">
                  <c:v>Plyn a ropa</c:v>
                </c:pt>
                <c:pt idx="3">
                  <c:v>Tuhé fosílne</c:v>
                </c:pt>
                <c:pt idx="4">
                  <c:v>Biomasa</c:v>
                </c:pt>
                <c:pt idx="5">
                  <c:v>Slnko</c:v>
                </c:pt>
                <c:pt idx="6">
                  <c:v>PVE</c:v>
                </c:pt>
                <c:pt idx="7">
                  <c:v>Vietor</c:v>
                </c:pt>
                <c:pt idx="8">
                  <c:v>Batérie</c:v>
                </c:pt>
                <c:pt idx="9">
                  <c:v>DRS</c:v>
                </c:pt>
              </c:strCache>
            </c:strRef>
          </c:cat>
          <c:val>
            <c:numRef>
              <c:f>ELEC_PROD_net_WEM!#REF!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86-4EF9-8A6E-333123673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874666666666666"/>
          <c:y val="0.12356489589414282"/>
          <c:w val="0.48958074074074076"/>
          <c:h val="0.6430570149834598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2.211074074074074E-2"/>
                  <c:y val="6.817960692741778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4.1188148148148147E-2"/>
                  <c:y val="-3.62103522086008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1.1482592592592593E-2"/>
                  <c:y val="1.394240124537847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4.7916296296296276E-2"/>
                  <c:y val="3.69619575792955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dLbl>
              <c:idx val="4"/>
              <c:layout>
                <c:manualLayout>
                  <c:x val="-7.8661666666666671E-2"/>
                  <c:y val="4.047480054485308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0-4417-B1FE-86C5470B3E58}"/>
                </c:ext>
              </c:extLst>
            </c:dLbl>
            <c:dLbl>
              <c:idx val="5"/>
              <c:layout>
                <c:manualLayout>
                  <c:x val="-0.11860055555555556"/>
                  <c:y val="-3.440358046312512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0-4417-B1FE-86C5470B3E58}"/>
                </c:ext>
              </c:extLst>
            </c:dLbl>
            <c:dLbl>
              <c:idx val="6"/>
              <c:layout>
                <c:manualLayout>
                  <c:x val="-4.1787222222222226E-2"/>
                  <c:y val="-1.494016345592527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70-4417-B1FE-86C5470B3E58}"/>
                </c:ext>
              </c:extLst>
            </c:dLbl>
            <c:dLbl>
              <c:idx val="7"/>
              <c:layout>
                <c:manualLayout>
                  <c:x val="9.1757962962962958E-2"/>
                  <c:y val="-9.1652072387624051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0-4417-B1FE-86C5470B3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'G24'!$A$4:$A$11</c:f>
              <c:strCache>
                <c:ptCount val="8"/>
                <c:pt idx="0">
                  <c:v>Jadro</c:v>
                </c:pt>
                <c:pt idx="1">
                  <c:v>Voda</c:v>
                </c:pt>
                <c:pt idx="2">
                  <c:v>Plyn a ropa</c:v>
                </c:pt>
                <c:pt idx="3">
                  <c:v>Tuhé fosílne</c:v>
                </c:pt>
                <c:pt idx="4">
                  <c:v>Biomasa</c:v>
                </c:pt>
                <c:pt idx="5">
                  <c:v>Slnko</c:v>
                </c:pt>
                <c:pt idx="6">
                  <c:v>PVE</c:v>
                </c:pt>
                <c:pt idx="7">
                  <c:v>Vietor</c:v>
                </c:pt>
              </c:strCache>
            </c:strRef>
          </c:cat>
          <c:val>
            <c:numRef>
              <c:f>'G24'!$B$4:$B$11</c:f>
              <c:numCache>
                <c:formatCode>0</c:formatCode>
                <c:ptCount val="8"/>
                <c:pt idx="0">
                  <c:v>13754.192020813847</c:v>
                </c:pt>
                <c:pt idx="1">
                  <c:v>4248.3029715065195</c:v>
                </c:pt>
                <c:pt idx="2">
                  <c:v>3780.6153368640776</c:v>
                </c:pt>
                <c:pt idx="3">
                  <c:v>2244.3601269439141</c:v>
                </c:pt>
                <c:pt idx="4">
                  <c:v>1508.0252975643052</c:v>
                </c:pt>
                <c:pt idx="5">
                  <c:v>589.00135000000023</c:v>
                </c:pt>
                <c:pt idx="6">
                  <c:v>215.00381000000004</c:v>
                </c:pt>
                <c:pt idx="7">
                  <c:v>6.0010800000000017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363689433741968"/>
          <c:w val="1"/>
          <c:h val="0.21636310566258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tx>
            <c:strRef>
              <c:f>'G25'!$B$3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3.8272037037037125E-2"/>
                  <c:y val="-1.729616656937147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4.5424074074074096E-2"/>
                  <c:y val="-4.68919050398910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3.7675185185185187E-2"/>
                  <c:y val="-1.509194395796847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9.8677777777777823E-2"/>
                  <c:y val="1.700282156061489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dLbl>
              <c:idx val="4"/>
              <c:layout>
                <c:manualLayout>
                  <c:x val="-4.3672777777777776E-2"/>
                  <c:y val="-1.340533177661023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0-4417-B1FE-86C5470B3E58}"/>
                </c:ext>
              </c:extLst>
            </c:dLbl>
            <c:dLbl>
              <c:idx val="5"/>
              <c:layout>
                <c:manualLayout>
                  <c:x val="8.1898518518518523E-2"/>
                  <c:y val="-1.490562366219108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'G25'!$A$4:$A$9</c:f>
              <c:strCache>
                <c:ptCount val="6"/>
                <c:pt idx="0">
                  <c:v>Zemný plyn</c:v>
                </c:pt>
                <c:pt idx="1">
                  <c:v>Tuhé fosílne palivá</c:v>
                </c:pt>
                <c:pt idx="2">
                  <c:v>Biomasa</c:v>
                </c:pt>
                <c:pt idx="3">
                  <c:v>Jadro</c:v>
                </c:pt>
                <c:pt idx="4">
                  <c:v>Ostatné</c:v>
                </c:pt>
                <c:pt idx="5">
                  <c:v>Geotermálna</c:v>
                </c:pt>
              </c:strCache>
            </c:strRef>
          </c:cat>
          <c:val>
            <c:numRef>
              <c:f>'G25'!$B$4:$B$9</c:f>
              <c:numCache>
                <c:formatCode>0</c:formatCode>
                <c:ptCount val="6"/>
                <c:pt idx="0">
                  <c:v>4000.4337483969812</c:v>
                </c:pt>
                <c:pt idx="1">
                  <c:v>2029.153589901581</c:v>
                </c:pt>
                <c:pt idx="2">
                  <c:v>1072.6375583965969</c:v>
                </c:pt>
                <c:pt idx="3">
                  <c:v>522.7801299999993</c:v>
                </c:pt>
                <c:pt idx="4">
                  <c:v>355.84987330484478</c:v>
                </c:pt>
                <c:pt idx="5">
                  <c:v>48.601770000000023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'G26'!$A$4</c:f>
              <c:strCache>
                <c:ptCount val="1"/>
                <c:pt idx="0">
                  <c:v>Emisie skleníkových plynov vo výrobe elektriny a tepla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'G26'!$B$3:$AH$3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'G26'!$B$4:$AH$4</c:f>
              <c:numCache>
                <c:formatCode>General</c:formatCode>
                <c:ptCount val="33"/>
                <c:pt idx="0">
                  <c:v>14721.208772017104</c:v>
                </c:pt>
                <c:pt idx="1">
                  <c:v>12425.498978898686</c:v>
                </c:pt>
                <c:pt idx="2">
                  <c:v>10836.404199335779</c:v>
                </c:pt>
                <c:pt idx="3">
                  <c:v>9667.5106481421353</c:v>
                </c:pt>
                <c:pt idx="4">
                  <c:v>8639.0888586227939</c:v>
                </c:pt>
                <c:pt idx="5">
                  <c:v>8369.4910578975014</c:v>
                </c:pt>
                <c:pt idx="6">
                  <c:v>8322.1803622183925</c:v>
                </c:pt>
                <c:pt idx="7">
                  <c:v>8185.7399940461091</c:v>
                </c:pt>
                <c:pt idx="8">
                  <c:v>8193.2800928062061</c:v>
                </c:pt>
                <c:pt idx="9">
                  <c:v>8385.6321313175395</c:v>
                </c:pt>
                <c:pt idx="10">
                  <c:v>8869.9764956867621</c:v>
                </c:pt>
                <c:pt idx="11">
                  <c:v>9881.6790181980505</c:v>
                </c:pt>
                <c:pt idx="12">
                  <c:v>9170.5924887781075</c:v>
                </c:pt>
                <c:pt idx="13">
                  <c:v>9676.2963494832748</c:v>
                </c:pt>
                <c:pt idx="14">
                  <c:v>9572.0827085232286</c:v>
                </c:pt>
                <c:pt idx="15">
                  <c:v>8616.3939750052687</c:v>
                </c:pt>
                <c:pt idx="16">
                  <c:v>7969.7452724763543</c:v>
                </c:pt>
                <c:pt idx="17">
                  <c:v>7299.142148153428</c:v>
                </c:pt>
                <c:pt idx="18">
                  <c:v>7379.0249987572097</c:v>
                </c:pt>
                <c:pt idx="19">
                  <c:v>6451.8715514515607</c:v>
                </c:pt>
                <c:pt idx="20">
                  <c:v>6186.3439886888746</c:v>
                </c:pt>
                <c:pt idx="21">
                  <c:v>6339.6975385882461</c:v>
                </c:pt>
                <c:pt idx="22">
                  <c:v>6053.4906709731449</c:v>
                </c:pt>
                <c:pt idx="23">
                  <c:v>5593.0423124817362</c:v>
                </c:pt>
                <c:pt idx="24">
                  <c:v>4612.3846126753751</c:v>
                </c:pt>
                <c:pt idx="25">
                  <c:v>4854.1531495924291</c:v>
                </c:pt>
                <c:pt idx="26">
                  <c:v>4720.1227989481495</c:v>
                </c:pt>
                <c:pt idx="27">
                  <c:v>4762.4743061536074</c:v>
                </c:pt>
                <c:pt idx="28">
                  <c:v>4595.8610126530402</c:v>
                </c:pt>
                <c:pt idx="29">
                  <c:v>4304.374502607262</c:v>
                </c:pt>
                <c:pt idx="30">
                  <c:v>3790.4230170243532</c:v>
                </c:pt>
                <c:pt idx="31">
                  <c:v>4239.323307379228</c:v>
                </c:pt>
                <c:pt idx="32">
                  <c:v>3166.8341110302813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264037037037037"/>
          <c:y val="0.11120840630472854"/>
          <c:w val="0.42649703703703706"/>
          <c:h val="0.56019750924304335"/>
        </c:manualLayout>
      </c:layout>
      <c:pieChart>
        <c:varyColors val="1"/>
        <c:ser>
          <c:idx val="0"/>
          <c:order val="0"/>
          <c:tx>
            <c:strRef>
              <c:f>'G27'!$B$3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6.9709259259259346E-2"/>
                  <c:y val="-8.989492119089316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4.1999444444444443E-2"/>
                  <c:y val="5.40649931893364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0.11049203703703704"/>
                  <c:y val="7.38835376532399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0.17249"/>
                  <c:y val="6.16160731659856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'G27'!$A$4:$A$10</c:f>
              <c:strCache>
                <c:ptCount val="7"/>
                <c:pt idx="0">
                  <c:v>Jadro</c:v>
                </c:pt>
                <c:pt idx="1">
                  <c:v>Voda</c:v>
                </c:pt>
                <c:pt idx="2">
                  <c:v>Zemný plyn</c:v>
                </c:pt>
                <c:pt idx="3">
                  <c:v>Tuhé fosílne palivá</c:v>
                </c:pt>
                <c:pt idx="4">
                  <c:v>Biomasa a odpad</c:v>
                </c:pt>
                <c:pt idx="5">
                  <c:v>Slnko</c:v>
                </c:pt>
                <c:pt idx="6">
                  <c:v>Vietor</c:v>
                </c:pt>
              </c:strCache>
            </c:strRef>
          </c:cat>
          <c:val>
            <c:numRef>
              <c:f>'G27'!$B$4:$B$10</c:f>
              <c:numCache>
                <c:formatCode>General</c:formatCode>
                <c:ptCount val="7"/>
                <c:pt idx="0">
                  <c:v>22465.2562563303</c:v>
                </c:pt>
                <c:pt idx="1">
                  <c:v>4248.3029715065186</c:v>
                </c:pt>
                <c:pt idx="2">
                  <c:v>3045.3074311425999</c:v>
                </c:pt>
                <c:pt idx="3">
                  <c:v>1668.93319087442</c:v>
                </c:pt>
                <c:pt idx="4">
                  <c:v>59.434201758424997</c:v>
                </c:pt>
                <c:pt idx="5">
                  <c:v>589.00135000000046</c:v>
                </c:pt>
                <c:pt idx="6">
                  <c:v>6.0010800000000017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5904942595835769"/>
          <c:w val="1"/>
          <c:h val="0.34095057404164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009777777777778"/>
          <c:y val="0.13901634559252776"/>
          <c:w val="0.47513777777777777"/>
          <c:h val="0.62408639813193223"/>
        </c:manualLayout>
      </c:layout>
      <c:pieChart>
        <c:varyColors val="1"/>
        <c:ser>
          <c:idx val="0"/>
          <c:order val="0"/>
          <c:tx>
            <c:strRef>
              <c:f>'G28'!$B$3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7F4-494A-8990-7F44657DEBD6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7F4-494A-8990-7F44657DEBD6}"/>
              </c:ext>
            </c:extLst>
          </c:dPt>
          <c:dPt>
            <c:idx val="2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27F4-494A-8990-7F44657DEBD6}"/>
              </c:ext>
            </c:extLst>
          </c:dPt>
          <c:dPt>
            <c:idx val="3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7F4-494A-8990-7F44657DEBD6}"/>
              </c:ext>
            </c:extLst>
          </c:dPt>
          <c:dLbls>
            <c:dLbl>
              <c:idx val="0"/>
              <c:layout>
                <c:manualLayout>
                  <c:x val="2.4542592592592593E-3"/>
                  <c:y val="1.896380618797431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4-494A-8990-7F44657DEBD6}"/>
                </c:ext>
              </c:extLst>
            </c:dLbl>
            <c:dLbl>
              <c:idx val="1"/>
              <c:layout>
                <c:manualLayout>
                  <c:x val="-1.5117407407407413E-2"/>
                  <c:y val="-6.442644483362522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4-494A-8990-7F44657DEBD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'G28'!$A$4:$A$5</c:f>
              <c:strCache>
                <c:ptCount val="2"/>
                <c:pt idx="0">
                  <c:v>Zemný plyn</c:v>
                </c:pt>
                <c:pt idx="1">
                  <c:v>Tuhé fosílne palivá</c:v>
                </c:pt>
              </c:strCache>
            </c:strRef>
          </c:cat>
          <c:val>
            <c:numRef>
              <c:f>'G28'!$B$4:$B$5</c:f>
              <c:numCache>
                <c:formatCode>General</c:formatCode>
                <c:ptCount val="2"/>
                <c:pt idx="0">
                  <c:v>611.34546680187691</c:v>
                </c:pt>
                <c:pt idx="1">
                  <c:v>565.9686236893333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4-494A-8990-7F44657DEBD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033664136991637"/>
          <c:w val="1"/>
          <c:h val="0.15966335863008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rgbClr val="FB862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5F-4B63-8DE6-96B3231432DC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rgbClr val="FFC08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5F-4B63-8DE6-96B3231432DC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19050">
                <a:solidFill>
                  <a:srgbClr val="28758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5F-4B63-8DE6-96B3231432DC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rgbClr val="8FBEC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C5F-4B63-8DE6-96B3231432DC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rgbClr val="99362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C5F-4B63-8DE6-96B3231432DC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rgbClr val="DC979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C5F-4B63-8DE6-96B3231432DC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rgbClr val="F2B11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C5F-4B63-8DE6-96B3231432DC}"/>
              </c:ext>
            </c:extLst>
          </c:dPt>
          <c:dPt>
            <c:idx val="7"/>
            <c:bubble3D val="0"/>
            <c:spPr>
              <a:solidFill>
                <a:srgbClr val="595959"/>
              </a:solidFill>
              <a:ln w="19050"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C5F-4B63-8DE6-96B3231432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'G3'!$A$3:$A$10</c:f>
              <c:strCache>
                <c:ptCount val="8"/>
                <c:pt idx="0">
                  <c:v>Energetická efektívnosť</c:v>
                </c:pt>
                <c:pt idx="1">
                  <c:v>Udržateľná mestská mobilita</c:v>
                </c:pt>
                <c:pt idx="2">
                  <c:v>Udržateľné vodné hospodárstvo</c:v>
                </c:pt>
                <c:pt idx="3">
                  <c:v>Ochrana prírody a biodiverzity</c:v>
                </c:pt>
                <c:pt idx="4">
                  <c:v>Obnoviteľné zdroje energie</c:v>
                </c:pt>
                <c:pt idx="5">
                  <c:v>Adaptácia na zmenu klímy</c:v>
                </c:pt>
                <c:pt idx="6">
                  <c:v>Obehové hospodárstvo</c:v>
                </c:pt>
                <c:pt idx="7">
                  <c:v>Inteligentné energetické systémy</c:v>
                </c:pt>
              </c:strCache>
            </c:strRef>
          </c:cat>
          <c:val>
            <c:numRef>
              <c:f>'G3'!$B$3:$B$10</c:f>
              <c:numCache>
                <c:formatCode>0.0</c:formatCode>
                <c:ptCount val="8"/>
                <c:pt idx="0">
                  <c:v>890.70562900000004</c:v>
                </c:pt>
                <c:pt idx="1">
                  <c:v>872.24185899999998</c:v>
                </c:pt>
                <c:pt idx="2">
                  <c:v>803.96140000000003</c:v>
                </c:pt>
                <c:pt idx="3">
                  <c:v>613.76409999999998</c:v>
                </c:pt>
                <c:pt idx="4">
                  <c:v>391.24911400000002</c:v>
                </c:pt>
                <c:pt idx="5">
                  <c:v>321.63823200000002</c:v>
                </c:pt>
                <c:pt idx="6">
                  <c:v>274.96610600000002</c:v>
                </c:pt>
                <c:pt idx="7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C5F-4B63-8DE6-96B3231432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264037037037037"/>
          <c:y val="0.11120840630472854"/>
          <c:w val="0.42649703703703706"/>
          <c:h val="0.56019750924304335"/>
        </c:manualLayout>
      </c:layout>
      <c:pieChart>
        <c:varyColors val="1"/>
        <c:ser>
          <c:idx val="0"/>
          <c:order val="0"/>
          <c:tx>
            <c:strRef>
              <c:f>'G29'!$B$3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CD-423E-A4C8-13882BE67EC4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CD-423E-A4C8-13882BE67EC4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CD-423E-A4C8-13882BE67EC4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CD-423E-A4C8-13882BE67EC4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8CD-423E-A4C8-13882BE67EC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8CD-423E-A4C8-13882BE67EC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8CD-423E-A4C8-13882BE67EC4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8CD-423E-A4C8-13882BE67EC4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8CD-423E-A4C8-13882BE67EC4}"/>
              </c:ext>
            </c:extLst>
          </c:dPt>
          <c:dLbls>
            <c:dLbl>
              <c:idx val="0"/>
              <c:layout>
                <c:manualLayout>
                  <c:x val="6.9709259259259346E-2"/>
                  <c:y val="-8.989492119089316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CD-423E-A4C8-13882BE67EC4}"/>
                </c:ext>
              </c:extLst>
            </c:dLbl>
            <c:dLbl>
              <c:idx val="1"/>
              <c:layout>
                <c:manualLayout>
                  <c:x val="-4.1999444444444443E-2"/>
                  <c:y val="5.40649931893364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D-423E-A4C8-13882BE67EC4}"/>
                </c:ext>
              </c:extLst>
            </c:dLbl>
            <c:dLbl>
              <c:idx val="2"/>
              <c:layout>
                <c:manualLayout>
                  <c:x val="-0.11049203703703704"/>
                  <c:y val="7.38835376532399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D-423E-A4C8-13882BE67EC4}"/>
                </c:ext>
              </c:extLst>
            </c:dLbl>
            <c:dLbl>
              <c:idx val="3"/>
              <c:layout>
                <c:manualLayout>
                  <c:x val="-0.17249"/>
                  <c:y val="6.16160731659856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CD-423E-A4C8-13882BE67E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'G29'!$A$4:$A$8</c:f>
              <c:strCache>
                <c:ptCount val="5"/>
                <c:pt idx="0">
                  <c:v>Jadro</c:v>
                </c:pt>
                <c:pt idx="1">
                  <c:v>Zemný plyn</c:v>
                </c:pt>
                <c:pt idx="2">
                  <c:v>Tuhé fosílne palivá</c:v>
                </c:pt>
                <c:pt idx="3">
                  <c:v>Biomasa a odpad</c:v>
                </c:pt>
                <c:pt idx="4">
                  <c:v>Ropné produkty</c:v>
                </c:pt>
              </c:strCache>
            </c:strRef>
          </c:cat>
          <c:val>
            <c:numRef>
              <c:f>'G29'!$B$4:$B$8</c:f>
              <c:numCache>
                <c:formatCode>General</c:formatCode>
                <c:ptCount val="5"/>
                <c:pt idx="0">
                  <c:v>23590.441863078398</c:v>
                </c:pt>
                <c:pt idx="1">
                  <c:v>4010.0088088573925</c:v>
                </c:pt>
                <c:pt idx="2">
                  <c:v>6279.6310141255844</c:v>
                </c:pt>
                <c:pt idx="3">
                  <c:v>3001.6748382415726</c:v>
                </c:pt>
                <c:pt idx="4">
                  <c:v>32.613389938038303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8CD-423E-A4C8-13882BE67EC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083187390542902"/>
          <c:w val="1"/>
          <c:h val="0.279168126094570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009777777777778"/>
          <c:y val="0.13901634559252776"/>
          <c:w val="0.47513777777777777"/>
          <c:h val="0.62408639813193223"/>
        </c:manualLayout>
      </c:layout>
      <c:pieChart>
        <c:varyColors val="1"/>
        <c:ser>
          <c:idx val="0"/>
          <c:order val="0"/>
          <c:tx>
            <c:strRef>
              <c:f>'G30'!$B$3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E8-4AF6-816A-FBFA81CEDE21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E8-4AF6-816A-FBFA81CEDE21}"/>
              </c:ext>
            </c:extLst>
          </c:dPt>
          <c:dPt>
            <c:idx val="2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E8-4AF6-816A-FBFA81CEDE21}"/>
              </c:ext>
            </c:extLst>
          </c:dPt>
          <c:dPt>
            <c:idx val="3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E8-4AF6-816A-FBFA81CEDE21}"/>
              </c:ext>
            </c:extLst>
          </c:dPt>
          <c:dLbls>
            <c:dLbl>
              <c:idx val="0"/>
              <c:layout>
                <c:manualLayout>
                  <c:x val="4.4787777777777781E-2"/>
                  <c:y val="1.896380618797431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E8-4AF6-816A-FBFA81CEDE21}"/>
                </c:ext>
              </c:extLst>
            </c:dLbl>
            <c:dLbl>
              <c:idx val="1"/>
              <c:layout>
                <c:manualLayout>
                  <c:x val="-2.9732222222222222E-2"/>
                  <c:y val="-5.164477524810274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8-4AF6-816A-FBFA81CEDE21}"/>
                </c:ext>
              </c:extLst>
            </c:dLbl>
            <c:dLbl>
              <c:idx val="2"/>
              <c:layout>
                <c:manualLayout>
                  <c:x val="-0.1056674074074074"/>
                  <c:y val="-1.250145942790426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8-4AF6-816A-FBFA81CEDE2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'G30'!$A$4:$A$7</c:f>
              <c:strCache>
                <c:ptCount val="4"/>
                <c:pt idx="0">
                  <c:v>Tuhé fosílne palivá</c:v>
                </c:pt>
                <c:pt idx="1">
                  <c:v>Zemný plyn</c:v>
                </c:pt>
                <c:pt idx="2">
                  <c:v>Odpady</c:v>
                </c:pt>
                <c:pt idx="3">
                  <c:v>Ropné produkty</c:v>
                </c:pt>
              </c:strCache>
            </c:strRef>
          </c:cat>
          <c:val>
            <c:numRef>
              <c:f>'G30'!$B$4:$B$7</c:f>
              <c:numCache>
                <c:formatCode>General</c:formatCode>
                <c:ptCount val="4"/>
                <c:pt idx="0">
                  <c:v>2155.2723518827684</c:v>
                </c:pt>
                <c:pt idx="1">
                  <c:v>805.00926837812153</c:v>
                </c:pt>
                <c:pt idx="2">
                  <c:v>44.355889600000033</c:v>
                </c:pt>
                <c:pt idx="3">
                  <c:v>8.7185375321357785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E8-4AF6-816A-FBFA81CEDE2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326717260167346"/>
          <c:w val="1"/>
          <c:h val="0.196732827398326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264037037037037"/>
          <c:y val="0.11120840630472854"/>
          <c:w val="0.42649703703703706"/>
          <c:h val="0.56019750924304335"/>
        </c:manualLayout>
      </c:layout>
      <c:pieChart>
        <c:varyColors val="1"/>
        <c:ser>
          <c:idx val="0"/>
          <c:order val="0"/>
          <c:tx>
            <c:strRef>
              <c:f>'G31'!$B$3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F-4891-ADB9-1E8124E2F549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6F-4891-ADB9-1E8124E2F549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6F-4891-ADB9-1E8124E2F549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6F-4891-ADB9-1E8124E2F549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46F-4891-ADB9-1E8124E2F549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46F-4891-ADB9-1E8124E2F54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46F-4891-ADB9-1E8124E2F549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46F-4891-ADB9-1E8124E2F549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46F-4891-ADB9-1E8124E2F549}"/>
              </c:ext>
            </c:extLst>
          </c:dPt>
          <c:dLbls>
            <c:dLbl>
              <c:idx val="0"/>
              <c:layout>
                <c:manualLayout>
                  <c:x val="6.9709259259259346E-2"/>
                  <c:y val="-8.989492119089316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F-4891-ADB9-1E8124E2F549}"/>
                </c:ext>
              </c:extLst>
            </c:dLbl>
            <c:dLbl>
              <c:idx val="1"/>
              <c:layout>
                <c:manualLayout>
                  <c:x val="-4.1999444444444443E-2"/>
                  <c:y val="5.40649931893364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F-4891-ADB9-1E8124E2F549}"/>
                </c:ext>
              </c:extLst>
            </c:dLbl>
            <c:dLbl>
              <c:idx val="2"/>
              <c:layout>
                <c:manualLayout>
                  <c:x val="-0.19045481481481483"/>
                  <c:y val="6.152704806382564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F-4891-ADB9-1E8124E2F549}"/>
                </c:ext>
              </c:extLst>
            </c:dLbl>
            <c:dLbl>
              <c:idx val="3"/>
              <c:layout>
                <c:manualLayout>
                  <c:x val="-0.27126777777777777"/>
                  <c:y val="0.1542897450865926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F-4891-ADB9-1E8124E2F5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'G31'!$A$4:$A$9</c:f>
              <c:strCache>
                <c:ptCount val="6"/>
                <c:pt idx="0">
                  <c:v>Zemný plyn</c:v>
                </c:pt>
                <c:pt idx="1">
                  <c:v>Biomasa a odpad</c:v>
                </c:pt>
                <c:pt idx="2">
                  <c:v>Geotermálna</c:v>
                </c:pt>
                <c:pt idx="3">
                  <c:v>Tuhé fosílne palivá</c:v>
                </c:pt>
                <c:pt idx="4">
                  <c:v>Elektrina</c:v>
                </c:pt>
                <c:pt idx="5">
                  <c:v>Slnko</c:v>
                </c:pt>
              </c:strCache>
            </c:strRef>
          </c:cat>
          <c:val>
            <c:numRef>
              <c:f>'G31'!$B$4:$B$9</c:f>
              <c:numCache>
                <c:formatCode>General</c:formatCode>
                <c:ptCount val="6"/>
                <c:pt idx="0">
                  <c:v>2145.2698</c:v>
                </c:pt>
                <c:pt idx="1">
                  <c:v>790.28175999999996</c:v>
                </c:pt>
                <c:pt idx="2">
                  <c:v>97.226799999999997</c:v>
                </c:pt>
                <c:pt idx="3">
                  <c:v>39.303584999999998</c:v>
                </c:pt>
                <c:pt idx="4">
                  <c:v>15.124145806114299</c:v>
                </c:pt>
                <c:pt idx="5">
                  <c:v>0.55823999999999996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6F-4891-ADB9-1E8124E2F54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554485308425766"/>
          <c:w val="1"/>
          <c:h val="0.254455146915742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009777777777778"/>
          <c:y val="0.13901634559252776"/>
          <c:w val="0.47513777777777777"/>
          <c:h val="0.62408639813193223"/>
        </c:manualLayout>
      </c:layout>
      <c:pieChart>
        <c:varyColors val="1"/>
        <c:ser>
          <c:idx val="0"/>
          <c:order val="0"/>
          <c:tx>
            <c:strRef>
              <c:f>'G32'!$B$3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6B5-4371-9C93-4D78964AC8A9}"/>
              </c:ext>
            </c:extLst>
          </c:dPt>
          <c:dPt>
            <c:idx val="1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6B5-4371-9C93-4D78964AC8A9}"/>
              </c:ext>
            </c:extLst>
          </c:dPt>
          <c:dPt>
            <c:idx val="2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6B5-4371-9C93-4D78964AC8A9}"/>
              </c:ext>
            </c:extLst>
          </c:dPt>
          <c:dPt>
            <c:idx val="3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6B5-4371-9C93-4D78964AC8A9}"/>
              </c:ext>
            </c:extLst>
          </c:dPt>
          <c:dLbls>
            <c:dLbl>
              <c:idx val="0"/>
              <c:layout>
                <c:manualLayout>
                  <c:x val="0.10852966383694382"/>
                  <c:y val="-4.440406693909321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5-4371-9C93-4D78964AC8A9}"/>
                </c:ext>
              </c:extLst>
            </c:dLbl>
            <c:dLbl>
              <c:idx val="1"/>
              <c:layout>
                <c:manualLayout>
                  <c:x val="-6.8254830207350126E-2"/>
                  <c:y val="1.93330414477524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5-4371-9C93-4D78964AC8A9}"/>
                </c:ext>
              </c:extLst>
            </c:dLbl>
            <c:dLbl>
              <c:idx val="2"/>
              <c:layout>
                <c:manualLayout>
                  <c:x val="-7.4885520012144921E-2"/>
                  <c:y val="-2.127018875267561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5-4371-9C93-4D78964AC8A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'G32'!$A$4:$A$6</c:f>
              <c:strCache>
                <c:ptCount val="3"/>
                <c:pt idx="0">
                  <c:v>Zemný plyn</c:v>
                </c:pt>
                <c:pt idx="1">
                  <c:v>Tuhé fosílne palivá</c:v>
                </c:pt>
                <c:pt idx="2">
                  <c:v>Odpady</c:v>
                </c:pt>
              </c:strCache>
            </c:strRef>
          </c:cat>
          <c:val>
            <c:numRef>
              <c:f>'G32'!$B$4:$B$6</c:f>
              <c:numCache>
                <c:formatCode>General</c:formatCode>
                <c:ptCount val="3"/>
                <c:pt idx="0">
                  <c:v>430.66291235</c:v>
                </c:pt>
                <c:pt idx="1">
                  <c:v>13.5054978777</c:v>
                </c:pt>
                <c:pt idx="2">
                  <c:v>12.355712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B5-4371-9C93-4D78964AC8A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180190698579503"/>
          <c:w val="1"/>
          <c:h val="0.17819809301420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16878934270239"/>
          <c:y val="6.7960692741778558E-2"/>
          <c:w val="0.80170399648660517"/>
          <c:h val="0.64853132905234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'G33'!$A$4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'G33'!$B$3:$H$3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'G33'!$B$4:$H$4</c:f>
              <c:numCache>
                <c:formatCode>#,##0</c:formatCode>
                <c:ptCount val="7"/>
                <c:pt idx="0">
                  <c:v>12244.991433266034</c:v>
                </c:pt>
                <c:pt idx="1">
                  <c:v>13227.267466521202</c:v>
                </c:pt>
                <c:pt idx="2">
                  <c:v>13497.148737046778</c:v>
                </c:pt>
                <c:pt idx="3">
                  <c:v>13956.195694855673</c:v>
                </c:pt>
                <c:pt idx="4">
                  <c:v>13892.653910901987</c:v>
                </c:pt>
                <c:pt idx="5">
                  <c:v>13650.365121433289</c:v>
                </c:pt>
                <c:pt idx="6">
                  <c:v>13861.765164505532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7-491F-B8F7-FB1689A05275}"/>
            </c:ext>
          </c:extLst>
        </c:ser>
        <c:ser>
          <c:idx val="1"/>
          <c:order val="1"/>
          <c:tx>
            <c:strRef>
              <c:f>'G33'!$A$5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'G33'!$B$3:$H$3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'G33'!$B$5:$H$5</c:f>
              <c:numCache>
                <c:formatCode>#,##0</c:formatCode>
                <c:ptCount val="7"/>
                <c:pt idx="0">
                  <c:v>5453.0046200000006</c:v>
                </c:pt>
                <c:pt idx="1">
                  <c:v>6597.7489411924698</c:v>
                </c:pt>
                <c:pt idx="2">
                  <c:v>6955.1760894357012</c:v>
                </c:pt>
                <c:pt idx="3">
                  <c:v>7992.4240481700663</c:v>
                </c:pt>
                <c:pt idx="4">
                  <c:v>8457.8828248441969</c:v>
                </c:pt>
                <c:pt idx="5">
                  <c:v>8911.9404937442723</c:v>
                </c:pt>
                <c:pt idx="6">
                  <c:v>9412.3734116583892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7-491F-B8F7-FB1689A05275}"/>
            </c:ext>
          </c:extLst>
        </c:ser>
        <c:ser>
          <c:idx val="2"/>
          <c:order val="2"/>
          <c:tx>
            <c:strRef>
              <c:f>'G33'!$A$6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'G33'!$B$3:$H$3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'G33'!$B$6:$H$6</c:f>
              <c:numCache>
                <c:formatCode>#,##0</c:formatCode>
                <c:ptCount val="7"/>
                <c:pt idx="0">
                  <c:v>6962.9972999999991</c:v>
                </c:pt>
                <c:pt idx="1">
                  <c:v>7597.5730053421903</c:v>
                </c:pt>
                <c:pt idx="2">
                  <c:v>7547.6347112553476</c:v>
                </c:pt>
                <c:pt idx="3">
                  <c:v>7786.4473400887946</c:v>
                </c:pt>
                <c:pt idx="4">
                  <c:v>7669.5761368010117</c:v>
                </c:pt>
                <c:pt idx="5">
                  <c:v>7829.1547975802687</c:v>
                </c:pt>
                <c:pt idx="6">
                  <c:v>8075.7459062992884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47-491F-B8F7-FB1689A05275}"/>
            </c:ext>
          </c:extLst>
        </c:ser>
        <c:ser>
          <c:idx val="3"/>
          <c:order val="3"/>
          <c:tx>
            <c:strRef>
              <c:f>'G33'!$A$7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'G33'!$B$3:$H$3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'G33'!$B$7:$H$7</c:f>
              <c:numCache>
                <c:formatCode>#,##0</c:formatCode>
                <c:ptCount val="7"/>
                <c:pt idx="0">
                  <c:v>530.40178006587473</c:v>
                </c:pt>
                <c:pt idx="1">
                  <c:v>615.15846573777708</c:v>
                </c:pt>
                <c:pt idx="2">
                  <c:v>768.7988179080163</c:v>
                </c:pt>
                <c:pt idx="3">
                  <c:v>1207.0073661718634</c:v>
                </c:pt>
                <c:pt idx="4">
                  <c:v>2015.0112903920517</c:v>
                </c:pt>
                <c:pt idx="5">
                  <c:v>2943.6237283034084</c:v>
                </c:pt>
                <c:pt idx="6">
                  <c:v>3947.063734403835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47-491F-B8F7-FB1689A05275}"/>
            </c:ext>
          </c:extLst>
        </c:ser>
        <c:ser>
          <c:idx val="4"/>
          <c:order val="4"/>
          <c:tx>
            <c:strRef>
              <c:f>'G33'!$A$8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'G33'!$B$3:$H$3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'G33'!$B$8:$H$8</c:f>
              <c:numCache>
                <c:formatCode>#,##0</c:formatCode>
                <c:ptCount val="7"/>
                <c:pt idx="0">
                  <c:v>839.18567608189574</c:v>
                </c:pt>
                <c:pt idx="1">
                  <c:v>1179.9382597670069</c:v>
                </c:pt>
                <c:pt idx="2">
                  <c:v>1181.2768879934708</c:v>
                </c:pt>
                <c:pt idx="3">
                  <c:v>1180.2467244195768</c:v>
                </c:pt>
                <c:pt idx="4">
                  <c:v>1125.8310304004303</c:v>
                </c:pt>
                <c:pt idx="5">
                  <c:v>1070.5305302534741</c:v>
                </c:pt>
                <c:pt idx="6">
                  <c:v>1069.0147294557432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47-491F-B8F7-FB1689A05275}"/>
            </c:ext>
          </c:extLst>
        </c:ser>
        <c:ser>
          <c:idx val="5"/>
          <c:order val="5"/>
          <c:tx>
            <c:strRef>
              <c:f>'G33'!$A$9</c:f>
              <c:strCache>
                <c:ptCount val="1"/>
                <c:pt idx="0">
                  <c:v>Elektrolyzéry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'G33'!$B$3:$H$3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'G33'!$B$9:$H$9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977.40280756951051</c:v>
                </c:pt>
                <c:pt idx="6">
                  <c:v>2447.7295363648818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47-491F-B8F7-FB1689A05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8277136"/>
        <c:axId val="1398280880"/>
      </c:barChart>
      <c:catAx>
        <c:axId val="13982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280880"/>
        <c:crosses val="autoZero"/>
        <c:auto val="1"/>
        <c:lblAlgn val="ctr"/>
        <c:lblOffset val="100"/>
        <c:noMultiLvlLbl val="0"/>
      </c:catAx>
      <c:valAx>
        <c:axId val="139828088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277136"/>
        <c:crosses val="autoZero"/>
        <c:crossBetween val="between"/>
        <c:majorUnit val="1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121813582409031"/>
          <c:w val="1"/>
          <c:h val="0.151004086398131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9703703703703"/>
          <c:y val="6.7960692741778558E-2"/>
          <c:w val="0.82716222222222224"/>
          <c:h val="0.63450428098851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'G34'!$A$4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'G34'!$B$3:$H$3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'G34'!$B$4:$H$4</c:f>
              <c:numCache>
                <c:formatCode>#,##0</c:formatCode>
                <c:ptCount val="7"/>
                <c:pt idx="0">
                  <c:v>12244.991433266034</c:v>
                </c:pt>
                <c:pt idx="1">
                  <c:v>13249.617658832163</c:v>
                </c:pt>
                <c:pt idx="2">
                  <c:v>14848.130635193495</c:v>
                </c:pt>
                <c:pt idx="3">
                  <c:v>16170.295187810796</c:v>
                </c:pt>
                <c:pt idx="4">
                  <c:v>15930.188753200186</c:v>
                </c:pt>
                <c:pt idx="5">
                  <c:v>17307.0341613001</c:v>
                </c:pt>
                <c:pt idx="6">
                  <c:v>17764.402953049106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A-4BA7-A6E5-E48613504319}"/>
            </c:ext>
          </c:extLst>
        </c:ser>
        <c:ser>
          <c:idx val="1"/>
          <c:order val="1"/>
          <c:tx>
            <c:strRef>
              <c:f>'G34'!$A$5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'G34'!$B$3:$H$3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'G34'!$B$5:$H$5</c:f>
              <c:numCache>
                <c:formatCode>#,##0</c:formatCode>
                <c:ptCount val="7"/>
                <c:pt idx="0">
                  <c:v>5453.0046200000006</c:v>
                </c:pt>
                <c:pt idx="1">
                  <c:v>6626.6902091585271</c:v>
                </c:pt>
                <c:pt idx="2">
                  <c:v>6093.252019423403</c:v>
                </c:pt>
                <c:pt idx="3">
                  <c:v>8174.6591425853767</c:v>
                </c:pt>
                <c:pt idx="4">
                  <c:v>9595.1525642598299</c:v>
                </c:pt>
                <c:pt idx="5">
                  <c:v>10767.807775533474</c:v>
                </c:pt>
                <c:pt idx="6">
                  <c:v>11067.509336005638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A-4BA7-A6E5-E48613504319}"/>
            </c:ext>
          </c:extLst>
        </c:ser>
        <c:ser>
          <c:idx val="2"/>
          <c:order val="2"/>
          <c:tx>
            <c:strRef>
              <c:f>'G34'!$A$6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'G34'!$B$3:$H$3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'G34'!$B$6:$H$6</c:f>
              <c:numCache>
                <c:formatCode>#,##0</c:formatCode>
                <c:ptCount val="7"/>
                <c:pt idx="0">
                  <c:v>6962.9972999999991</c:v>
                </c:pt>
                <c:pt idx="1">
                  <c:v>7620.7588148562472</c:v>
                </c:pt>
                <c:pt idx="2">
                  <c:v>6683.3976224663875</c:v>
                </c:pt>
                <c:pt idx="3">
                  <c:v>6394.4095352385084</c:v>
                </c:pt>
                <c:pt idx="4">
                  <c:v>6558.5285617708787</c:v>
                </c:pt>
                <c:pt idx="5">
                  <c:v>7029.716788775575</c:v>
                </c:pt>
                <c:pt idx="6">
                  <c:v>7558.7374517075887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A-4BA7-A6E5-E48613504319}"/>
            </c:ext>
          </c:extLst>
        </c:ser>
        <c:ser>
          <c:idx val="3"/>
          <c:order val="3"/>
          <c:tx>
            <c:strRef>
              <c:f>'G34'!$A$7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'G34'!$B$3:$H$3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'G34'!$B$7:$H$7</c:f>
              <c:numCache>
                <c:formatCode>#,##0</c:formatCode>
                <c:ptCount val="7"/>
                <c:pt idx="0">
                  <c:v>530.40178006587473</c:v>
                </c:pt>
                <c:pt idx="1">
                  <c:v>650.8276086601179</c:v>
                </c:pt>
                <c:pt idx="2">
                  <c:v>1843.6953555043301</c:v>
                </c:pt>
                <c:pt idx="3">
                  <c:v>4278.9299834111653</c:v>
                </c:pt>
                <c:pt idx="4">
                  <c:v>6525.3932823465084</c:v>
                </c:pt>
                <c:pt idx="5">
                  <c:v>8130.5025601530606</c:v>
                </c:pt>
                <c:pt idx="6">
                  <c:v>9061.3480991973538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A-4BA7-A6E5-E48613504319}"/>
            </c:ext>
          </c:extLst>
        </c:ser>
        <c:ser>
          <c:idx val="4"/>
          <c:order val="4"/>
          <c:tx>
            <c:strRef>
              <c:f>'G34'!$A$8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'G34'!$B$3:$H$3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'G34'!$B$8:$H$8</c:f>
              <c:numCache>
                <c:formatCode>#,##0</c:formatCode>
                <c:ptCount val="7"/>
                <c:pt idx="0">
                  <c:v>839.18567608190085</c:v>
                </c:pt>
                <c:pt idx="1">
                  <c:v>1136.7097203324947</c:v>
                </c:pt>
                <c:pt idx="2">
                  <c:v>865.92945677842579</c:v>
                </c:pt>
                <c:pt idx="3">
                  <c:v>795.16358144049639</c:v>
                </c:pt>
                <c:pt idx="4">
                  <c:v>517.86616853029716</c:v>
                </c:pt>
                <c:pt idx="5">
                  <c:v>388.55377375522784</c:v>
                </c:pt>
                <c:pt idx="6">
                  <c:v>247.91063898838763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A-4BA7-A6E5-E48613504319}"/>
            </c:ext>
          </c:extLst>
        </c:ser>
        <c:ser>
          <c:idx val="5"/>
          <c:order val="5"/>
          <c:tx>
            <c:strRef>
              <c:f>'G34'!$A$9</c:f>
              <c:strCache>
                <c:ptCount val="1"/>
                <c:pt idx="0">
                  <c:v>Elektrolyzéry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'G34'!$B$3:$H$3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'G34'!$B$9:$H$9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533.41174762257378</c:v>
                </c:pt>
                <c:pt idx="3">
                  <c:v>2264.0420821955945</c:v>
                </c:pt>
                <c:pt idx="4">
                  <c:v>6071.0389506840311</c:v>
                </c:pt>
                <c:pt idx="5">
                  <c:v>12440.75701159259</c:v>
                </c:pt>
                <c:pt idx="6">
                  <c:v>15564.960547357952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A-4BA7-A6E5-E48613504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8302512"/>
        <c:axId val="1398305424"/>
      </c:barChart>
      <c:catAx>
        <c:axId val="139830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305424"/>
        <c:crosses val="autoZero"/>
        <c:auto val="1"/>
        <c:lblAlgn val="ctr"/>
        <c:lblOffset val="100"/>
        <c:noMultiLvlLbl val="0"/>
      </c:catAx>
      <c:valAx>
        <c:axId val="139830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302512"/>
        <c:crosses val="autoZero"/>
        <c:crossBetween val="between"/>
        <c:majorUnit val="1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02656158785759"/>
          <c:w val="1"/>
          <c:h val="0.14376678342089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'G35'!$A$4</c:f>
              <c:strCache>
                <c:ptCount val="1"/>
                <c:pt idx="0">
                  <c:v>WEM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'G35'!$B$3:$H$3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'G35'!$B$4:$H$4</c:f>
              <c:numCache>
                <c:formatCode>#,##0</c:formatCode>
                <c:ptCount val="7"/>
                <c:pt idx="0">
                  <c:v>6170.8431099999998</c:v>
                </c:pt>
                <c:pt idx="1">
                  <c:v>5837.27541184232</c:v>
                </c:pt>
                <c:pt idx="2">
                  <c:v>5405.4823051166404</c:v>
                </c:pt>
                <c:pt idx="3">
                  <c:v>4997.0097669316492</c:v>
                </c:pt>
                <c:pt idx="4">
                  <c:v>4562.6230918193105</c:v>
                </c:pt>
                <c:pt idx="5">
                  <c:v>4140.3265889492695</c:v>
                </c:pt>
                <c:pt idx="6">
                  <c:v>4202.9796232154995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1"/>
          <c:order val="1"/>
          <c:tx>
            <c:strRef>
              <c:f>'G35'!$A$5</c:f>
              <c:strCache>
                <c:ptCount val="1"/>
                <c:pt idx="0">
                  <c:v>WAM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'G35'!$B$3:$H$3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'G35'!$B$5:$H$5</c:f>
              <c:numCache>
                <c:formatCode>#,##0</c:formatCode>
                <c:ptCount val="7"/>
                <c:pt idx="0">
                  <c:v>6170.8431100000098</c:v>
                </c:pt>
                <c:pt idx="1">
                  <c:v>5660.98680742124</c:v>
                </c:pt>
                <c:pt idx="2">
                  <c:v>5034.9361891508197</c:v>
                </c:pt>
                <c:pt idx="3">
                  <c:v>3650.9979910473203</c:v>
                </c:pt>
                <c:pt idx="4">
                  <c:v>2732.2849282642469</c:v>
                </c:pt>
                <c:pt idx="5">
                  <c:v>2531.202363526198</c:v>
                </c:pt>
                <c:pt idx="6">
                  <c:v>2248.0571690637339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3851851851852"/>
          <c:y val="6.7960692741778558E-2"/>
          <c:w val="0.79093629629629625"/>
          <c:h val="0.62787118116365048"/>
        </c:manualLayout>
      </c:layout>
      <c:areaChart>
        <c:grouping val="stacked"/>
        <c:varyColors val="0"/>
        <c:ser>
          <c:idx val="0"/>
          <c:order val="0"/>
          <c:tx>
            <c:strRef>
              <c:f>'G36'!$A$4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'G36'!$B$4:$H$4</c:f>
              <c:numCache>
                <c:formatCode>0</c:formatCode>
                <c:ptCount val="7"/>
                <c:pt idx="0">
                  <c:v>13754.192020813847</c:v>
                </c:pt>
                <c:pt idx="1">
                  <c:v>16933.80564123037</c:v>
                </c:pt>
                <c:pt idx="2">
                  <c:v>20584.730381668956</c:v>
                </c:pt>
                <c:pt idx="3">
                  <c:v>21244.497042504256</c:v>
                </c:pt>
                <c:pt idx="4">
                  <c:v>21244.497042504248</c:v>
                </c:pt>
                <c:pt idx="5">
                  <c:v>22123.036064610915</c:v>
                </c:pt>
                <c:pt idx="6">
                  <c:v>22256.485818799214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C-4D43-BE20-E4CF4B8D8867}"/>
            </c:ext>
          </c:extLst>
        </c:ser>
        <c:ser>
          <c:idx val="1"/>
          <c:order val="1"/>
          <c:tx>
            <c:strRef>
              <c:f>'G36'!$A$5</c:f>
              <c:strCache>
                <c:ptCount val="1"/>
                <c:pt idx="0">
                  <c:v>Voda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'G36'!$B$5:$H$5</c:f>
              <c:numCache>
                <c:formatCode>0</c:formatCode>
                <c:ptCount val="7"/>
                <c:pt idx="0">
                  <c:v>4248.3029715065195</c:v>
                </c:pt>
                <c:pt idx="1">
                  <c:v>4389.4920643880041</c:v>
                </c:pt>
                <c:pt idx="2">
                  <c:v>4424.6133284324596</c:v>
                </c:pt>
                <c:pt idx="3">
                  <c:v>4424.6133284324596</c:v>
                </c:pt>
                <c:pt idx="4">
                  <c:v>4424.6133284324596</c:v>
                </c:pt>
                <c:pt idx="5">
                  <c:v>4424.6133284324596</c:v>
                </c:pt>
                <c:pt idx="6">
                  <c:v>4775.686242198859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C-4D43-BE20-E4CF4B8D8867}"/>
            </c:ext>
          </c:extLst>
        </c:ser>
        <c:ser>
          <c:idx val="2"/>
          <c:order val="2"/>
          <c:tx>
            <c:strRef>
              <c:f>'G36'!$A$6</c:f>
              <c:strCache>
                <c:ptCount val="1"/>
                <c:pt idx="0">
                  <c:v>Plyn a ropa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'G36'!$B$6:$H$6</c:f>
              <c:numCache>
                <c:formatCode>0</c:formatCode>
                <c:ptCount val="7"/>
                <c:pt idx="0">
                  <c:v>3780.6153368640776</c:v>
                </c:pt>
                <c:pt idx="1">
                  <c:v>5490.1949993208764</c:v>
                </c:pt>
                <c:pt idx="2">
                  <c:v>4206.1088038984235</c:v>
                </c:pt>
                <c:pt idx="3">
                  <c:v>4016.6935390346048</c:v>
                </c:pt>
                <c:pt idx="4">
                  <c:v>4192.8837814134713</c:v>
                </c:pt>
                <c:pt idx="5">
                  <c:v>4396.9981053171105</c:v>
                </c:pt>
                <c:pt idx="6">
                  <c:v>4595.6509230134116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8C-4D43-BE20-E4CF4B8D8867}"/>
            </c:ext>
          </c:extLst>
        </c:ser>
        <c:ser>
          <c:idx val="4"/>
          <c:order val="3"/>
          <c:tx>
            <c:strRef>
              <c:f>'G36'!$A$7</c:f>
              <c:strCache>
                <c:ptCount val="1"/>
                <c:pt idx="0">
                  <c:v>Tuhé fosílne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'G36'!$B$7:$H$7</c:f>
              <c:numCache>
                <c:formatCode>0</c:formatCode>
                <c:ptCount val="7"/>
                <c:pt idx="0">
                  <c:v>2244.3601269439141</c:v>
                </c:pt>
                <c:pt idx="1">
                  <c:v>960.33933288381593</c:v>
                </c:pt>
                <c:pt idx="2">
                  <c:v>631.34687690181465</c:v>
                </c:pt>
                <c:pt idx="3">
                  <c:v>343.6984720095968</c:v>
                </c:pt>
                <c:pt idx="4">
                  <c:v>7.6463395654922763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8C-4D43-BE20-E4CF4B8D8867}"/>
            </c:ext>
          </c:extLst>
        </c:ser>
        <c:ser>
          <c:idx val="5"/>
          <c:order val="4"/>
          <c:tx>
            <c:strRef>
              <c:f>'G36'!$A$8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'G36'!$B$8:$H$8</c:f>
              <c:numCache>
                <c:formatCode>0</c:formatCode>
                <c:ptCount val="7"/>
                <c:pt idx="0">
                  <c:v>1508.0252975643052</c:v>
                </c:pt>
                <c:pt idx="1">
                  <c:v>1469.2822911510884</c:v>
                </c:pt>
                <c:pt idx="2">
                  <c:v>774.79927757241592</c:v>
                </c:pt>
                <c:pt idx="3">
                  <c:v>1301.0539907299813</c:v>
                </c:pt>
                <c:pt idx="4">
                  <c:v>876.79883835498242</c:v>
                </c:pt>
                <c:pt idx="5">
                  <c:v>831.34473670725163</c:v>
                </c:pt>
                <c:pt idx="6">
                  <c:v>1612.7254270413202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8C-4D43-BE20-E4CF4B8D8867}"/>
            </c:ext>
          </c:extLst>
        </c:ser>
        <c:ser>
          <c:idx val="6"/>
          <c:order val="5"/>
          <c:tx>
            <c:strRef>
              <c:f>'G36'!$A$9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'G36'!$B$9:$H$9</c:f>
              <c:numCache>
                <c:formatCode>0</c:formatCode>
                <c:ptCount val="7"/>
                <c:pt idx="0">
                  <c:v>589.00135000000023</c:v>
                </c:pt>
                <c:pt idx="1">
                  <c:v>960.2011200000004</c:v>
                </c:pt>
                <c:pt idx="2">
                  <c:v>1379.3153604821455</c:v>
                </c:pt>
                <c:pt idx="3">
                  <c:v>2306.6489604821454</c:v>
                </c:pt>
                <c:pt idx="4">
                  <c:v>3128.3369604821455</c:v>
                </c:pt>
                <c:pt idx="5">
                  <c:v>3950.0249604821456</c:v>
                </c:pt>
                <c:pt idx="6">
                  <c:v>4983.0041604821445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8C-4D43-BE20-E4CF4B8D8867}"/>
            </c:ext>
          </c:extLst>
        </c:ser>
        <c:ser>
          <c:idx val="3"/>
          <c:order val="6"/>
          <c:tx>
            <c:strRef>
              <c:f>'G36'!$A$10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'G36'!$B$10:$H$10</c:f>
              <c:numCache>
                <c:formatCode>0</c:formatCode>
                <c:ptCount val="7"/>
                <c:pt idx="0">
                  <c:v>215.00381000000004</c:v>
                </c:pt>
                <c:pt idx="1">
                  <c:v>282.00424000000004</c:v>
                </c:pt>
                <c:pt idx="2">
                  <c:v>282.0042400000001</c:v>
                </c:pt>
                <c:pt idx="3">
                  <c:v>282.00424000000004</c:v>
                </c:pt>
                <c:pt idx="4">
                  <c:v>282.00423999999998</c:v>
                </c:pt>
                <c:pt idx="5">
                  <c:v>282.00423999999975</c:v>
                </c:pt>
                <c:pt idx="6">
                  <c:v>282.00423999999987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8C-4D43-BE20-E4CF4B8D8867}"/>
            </c:ext>
          </c:extLst>
        </c:ser>
        <c:ser>
          <c:idx val="7"/>
          <c:order val="7"/>
          <c:tx>
            <c:strRef>
              <c:f>'G36'!$A$11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FFDC8A"/>
            </a:solidFill>
            <a:ln w="25400"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'G36'!$B$11:$H$11</c:f>
              <c:numCache>
                <c:formatCode>0</c:formatCode>
                <c:ptCount val="7"/>
                <c:pt idx="0">
                  <c:v>6.0010800000000017</c:v>
                </c:pt>
                <c:pt idx="1">
                  <c:v>151.60896959999997</c:v>
                </c:pt>
                <c:pt idx="2">
                  <c:v>151.60896959999997</c:v>
                </c:pt>
                <c:pt idx="3">
                  <c:v>772.79808959999991</c:v>
                </c:pt>
                <c:pt idx="4">
                  <c:v>1684.0842885029483</c:v>
                </c:pt>
                <c:pt idx="5">
                  <c:v>2325.1108761599999</c:v>
                </c:pt>
                <c:pt idx="6">
                  <c:v>3295.71887616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8C-4D43-BE20-E4CF4B8D8867}"/>
            </c:ext>
          </c:extLst>
        </c:ser>
        <c:ser>
          <c:idx val="8"/>
          <c:order val="8"/>
          <c:tx>
            <c:strRef>
              <c:f>'G36'!$A$12</c:f>
              <c:strCache>
                <c:ptCount val="1"/>
                <c:pt idx="0">
                  <c:v>Batérie</c:v>
                </c:pt>
              </c:strCache>
            </c:strRef>
          </c:tx>
          <c:spPr>
            <a:solidFill>
              <a:srgbClr val="595959"/>
            </a:solidFill>
            <a:ln w="25400"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'G36'!$B$12:$H$12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8C-4D43-BE20-E4CF4B8D8867}"/>
            </c:ext>
          </c:extLst>
        </c:ser>
        <c:ser>
          <c:idx val="9"/>
          <c:order val="9"/>
          <c:tx>
            <c:strRef>
              <c:f>'G36'!$A$13</c:f>
              <c:strCache>
                <c:ptCount val="1"/>
                <c:pt idx="0">
                  <c:v>DSR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  <a:effectLst/>
          </c:spPr>
          <c:cat>
            <c:numRef>
              <c:f>'G36'!$B$3:$H$3</c:f>
              <c:numCache>
                <c:formatCode>0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'G36'!$B$13:$H$13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170.55367173948679</c:v>
                </c:pt>
                <c:pt idx="5">
                  <c:v>277.2863189023787</c:v>
                </c:pt>
                <c:pt idx="6">
                  <c:v>381.3603256306198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8C-4D43-BE20-E4CF4B8D8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360560"/>
        <c:axId val="936354984"/>
      </c:areaChart>
      <c:catAx>
        <c:axId val="9363605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6354984"/>
        <c:crosses val="autoZero"/>
        <c:auto val="1"/>
        <c:lblAlgn val="ctr"/>
        <c:lblOffset val="100"/>
        <c:noMultiLvlLbl val="0"/>
      </c:catAx>
      <c:valAx>
        <c:axId val="936354984"/>
        <c:scaling>
          <c:orientation val="minMax"/>
          <c:max val="7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6360560"/>
        <c:crosses val="autoZero"/>
        <c:crossBetween val="midCat"/>
        <c:majorUnit val="1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871083868456882"/>
          <c:w val="1"/>
          <c:h val="0.211289161315431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r>
              <a:rPr lang="sk-SK" sz="1200" b="0" i="0" u="none" strike="noStrike" baseline="0">
                <a:effectLst/>
              </a:rPr>
              <a:t>Produkcia el.energie v roku 2030 (WAM)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52-4842-8FDE-40D2C6F149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ELEC_PROD_net_WEM!#REF!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ELEC_PROD_net_WEM!#REF!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2-E452-4842-8FDE-40D2C6F149D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r>
              <a:rPr lang="sk-SK" sz="1200" b="0" i="0" u="none" strike="noStrike" baseline="0">
                <a:effectLst/>
              </a:rPr>
              <a:t>Produkcia el.energie v roku 2030 (WEM)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C-4D9C-A722-9CD9DA3B50C2}"/>
              </c:ext>
            </c:extLst>
          </c:dPt>
          <c:cat>
            <c:strRef>
              <c:f>'G36'!$A$4:$A$13</c:f>
              <c:strCache>
                <c:ptCount val="10"/>
                <c:pt idx="0">
                  <c:v>Jadro</c:v>
                </c:pt>
                <c:pt idx="1">
                  <c:v>Voda</c:v>
                </c:pt>
                <c:pt idx="2">
                  <c:v>Plyn a ropa</c:v>
                </c:pt>
                <c:pt idx="3">
                  <c:v>Tuhé fosílne</c:v>
                </c:pt>
                <c:pt idx="4">
                  <c:v>Biomasa</c:v>
                </c:pt>
                <c:pt idx="5">
                  <c:v>Slnko</c:v>
                </c:pt>
                <c:pt idx="6">
                  <c:v>PVE</c:v>
                </c:pt>
                <c:pt idx="7">
                  <c:v>Vietor</c:v>
                </c:pt>
                <c:pt idx="8">
                  <c:v>Batérie</c:v>
                </c:pt>
                <c:pt idx="9">
                  <c:v>DSR</c:v>
                </c:pt>
              </c:strCache>
            </c:strRef>
          </c:cat>
          <c:val>
            <c:numRef>
              <c:f>ELEC_PROD_net_WEM!#REF!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38C-4D9C-A722-9CD9DA3B5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39584207188919E-2"/>
          <c:y val="5.0925925925925923E-2"/>
          <c:w val="0.86969189540236058"/>
          <c:h val="0.61962235537801447"/>
        </c:manualLayout>
      </c:layout>
      <c:areaChart>
        <c:grouping val="standard"/>
        <c:varyColors val="0"/>
        <c:ser>
          <c:idx val="8"/>
          <c:order val="0"/>
          <c:tx>
            <c:strRef>
              <c:f>'G4'!$A$12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'G4'!$B$12:$AH$12</c:f>
              <c:numCache>
                <c:formatCode>#,##0.00</c:formatCode>
                <c:ptCount val="33"/>
                <c:pt idx="0">
                  <c:v>-8892.5278849254173</c:v>
                </c:pt>
                <c:pt idx="1">
                  <c:v>-9719.5770666981825</c:v>
                </c:pt>
                <c:pt idx="2">
                  <c:v>-10348.907326078521</c:v>
                </c:pt>
                <c:pt idx="3">
                  <c:v>-10138.099314041307</c:v>
                </c:pt>
                <c:pt idx="4">
                  <c:v>-9577.923514968883</c:v>
                </c:pt>
                <c:pt idx="5">
                  <c:v>-9030.4261702514959</c:v>
                </c:pt>
                <c:pt idx="6">
                  <c:v>-8939.2118332691734</c:v>
                </c:pt>
                <c:pt idx="7">
                  <c:v>-8727.3035539505672</c:v>
                </c:pt>
                <c:pt idx="8">
                  <c:v>-9793.7377828440913</c:v>
                </c:pt>
                <c:pt idx="9">
                  <c:v>-8953.3423791782134</c:v>
                </c:pt>
                <c:pt idx="10">
                  <c:v>-8922.5339352460633</c:v>
                </c:pt>
                <c:pt idx="11">
                  <c:v>-8243.5162680249123</c:v>
                </c:pt>
                <c:pt idx="12">
                  <c:v>-8721.8218795186967</c:v>
                </c:pt>
                <c:pt idx="13">
                  <c:v>-8146.4547541259381</c:v>
                </c:pt>
                <c:pt idx="14">
                  <c:v>-8154.3818055496113</c:v>
                </c:pt>
                <c:pt idx="15">
                  <c:v>-4264.7737827130768</c:v>
                </c:pt>
                <c:pt idx="16">
                  <c:v>-7358.4140025533379</c:v>
                </c:pt>
                <c:pt idx="17">
                  <c:v>-6911.611073838013</c:v>
                </c:pt>
                <c:pt idx="18">
                  <c:v>-5818.2377462185414</c:v>
                </c:pt>
                <c:pt idx="19">
                  <c:v>-5589.242736778484</c:v>
                </c:pt>
                <c:pt idx="20">
                  <c:v>-4704.3643991814633</c:v>
                </c:pt>
                <c:pt idx="21">
                  <c:v>-5066.3288458303778</c:v>
                </c:pt>
                <c:pt idx="22">
                  <c:v>-6167.0202987603388</c:v>
                </c:pt>
                <c:pt idx="23">
                  <c:v>-6937.1106211671795</c:v>
                </c:pt>
                <c:pt idx="24">
                  <c:v>-4755.3555286207984</c:v>
                </c:pt>
                <c:pt idx="25">
                  <c:v>-5234.265588149683</c:v>
                </c:pt>
                <c:pt idx="26">
                  <c:v>-5312.7016007775846</c:v>
                </c:pt>
                <c:pt idx="27">
                  <c:v>-5204.2481043815505</c:v>
                </c:pt>
                <c:pt idx="28">
                  <c:v>-4231.3099344017246</c:v>
                </c:pt>
                <c:pt idx="29">
                  <c:v>-4994.4712216210901</c:v>
                </c:pt>
                <c:pt idx="30">
                  <c:v>-7178.9821819528743</c:v>
                </c:pt>
                <c:pt idx="31">
                  <c:v>-7211.4151304160614</c:v>
                </c:pt>
                <c:pt idx="32">
                  <c:v>-7225.740884526539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2E-4FBC-BFE9-BEEDA9D4D67A}"/>
            </c:ext>
          </c:extLst>
        </c:ser>
        <c:ser>
          <c:idx val="7"/>
          <c:order val="1"/>
          <c:tx>
            <c:strRef>
              <c:f>'G4'!$A$11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'G4'!$B$11:$AH$11</c:f>
              <c:numCache>
                <c:formatCode>0.00</c:formatCode>
                <c:ptCount val="33"/>
                <c:pt idx="0">
                  <c:v>73367.554419059685</c:v>
                </c:pt>
                <c:pt idx="1">
                  <c:v>64113.275026127048</c:v>
                </c:pt>
                <c:pt idx="2">
                  <c:v>58682.585876668149</c:v>
                </c:pt>
                <c:pt idx="3">
                  <c:v>55098.132536904413</c:v>
                </c:pt>
                <c:pt idx="4">
                  <c:v>52582.405611387141</c:v>
                </c:pt>
                <c:pt idx="5">
                  <c:v>53097.986028216859</c:v>
                </c:pt>
                <c:pt idx="6">
                  <c:v>52952.35922023109</c:v>
                </c:pt>
                <c:pt idx="7">
                  <c:v>52747.07271579458</c:v>
                </c:pt>
                <c:pt idx="8">
                  <c:v>52014.270218203448</c:v>
                </c:pt>
                <c:pt idx="9">
                  <c:v>50761.75977921304</c:v>
                </c:pt>
                <c:pt idx="10">
                  <c:v>48838.637088671472</c:v>
                </c:pt>
                <c:pt idx="11">
                  <c:v>51068.494341289443</c:v>
                </c:pt>
                <c:pt idx="12">
                  <c:v>49794.419382173473</c:v>
                </c:pt>
                <c:pt idx="13">
                  <c:v>50028.554610903477</c:v>
                </c:pt>
                <c:pt idx="14">
                  <c:v>50647.9102877041</c:v>
                </c:pt>
                <c:pt idx="15">
                  <c:v>50615.54825689557</c:v>
                </c:pt>
                <c:pt idx="16">
                  <c:v>50635.227504165465</c:v>
                </c:pt>
                <c:pt idx="17">
                  <c:v>48831.190049830664</c:v>
                </c:pt>
                <c:pt idx="18">
                  <c:v>49306.759903804224</c:v>
                </c:pt>
                <c:pt idx="19">
                  <c:v>45087.153734910629</c:v>
                </c:pt>
                <c:pt idx="20">
                  <c:v>45839.555638262711</c:v>
                </c:pt>
                <c:pt idx="21">
                  <c:v>44754.808630475287</c:v>
                </c:pt>
                <c:pt idx="22">
                  <c:v>42396.044531591178</c:v>
                </c:pt>
                <c:pt idx="23">
                  <c:v>42073.425411939483</c:v>
                </c:pt>
                <c:pt idx="24">
                  <c:v>40053.932390384529</c:v>
                </c:pt>
                <c:pt idx="25">
                  <c:v>40786.155858190716</c:v>
                </c:pt>
                <c:pt idx="26">
                  <c:v>41226.186467671418</c:v>
                </c:pt>
                <c:pt idx="27">
                  <c:v>42354.41366196434</c:v>
                </c:pt>
                <c:pt idx="28">
                  <c:v>42165.811691329982</c:v>
                </c:pt>
                <c:pt idx="29">
                  <c:v>39865.325782068845</c:v>
                </c:pt>
                <c:pt idx="30">
                  <c:v>37131.015548725409</c:v>
                </c:pt>
                <c:pt idx="31">
                  <c:v>41162.467972247221</c:v>
                </c:pt>
                <c:pt idx="32">
                  <c:v>37012.711722809159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2E-4FBC-BFE9-BEEDA9D4D67A}"/>
            </c:ext>
          </c:extLst>
        </c:ser>
        <c:ser>
          <c:idx val="6"/>
          <c:order val="2"/>
          <c:tx>
            <c:strRef>
              <c:f>'G4'!$A$10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'G4'!$B$10:$AH$10</c:f>
              <c:numCache>
                <c:formatCode>0.00</c:formatCode>
                <c:ptCount val="33"/>
                <c:pt idx="0">
                  <c:v>70121.221842323532</c:v>
                </c:pt>
                <c:pt idx="1">
                  <c:v>60992.57500384115</c:v>
                </c:pt>
                <c:pt idx="2">
                  <c:v>55662.181451441676</c:v>
                </c:pt>
                <c:pt idx="3">
                  <c:v>52209.799245985472</c:v>
                </c:pt>
                <c:pt idx="4">
                  <c:v>49769.435149792851</c:v>
                </c:pt>
                <c:pt idx="5">
                  <c:v>50298.359168174713</c:v>
                </c:pt>
                <c:pt idx="6">
                  <c:v>50209.267274940568</c:v>
                </c:pt>
                <c:pt idx="7">
                  <c:v>50161.275277565925</c:v>
                </c:pt>
                <c:pt idx="8">
                  <c:v>49394.152603482056</c:v>
                </c:pt>
                <c:pt idx="9">
                  <c:v>48246.030657796779</c:v>
                </c:pt>
                <c:pt idx="10">
                  <c:v>46573.718558883302</c:v>
                </c:pt>
                <c:pt idx="11">
                  <c:v>48948.047663792102</c:v>
                </c:pt>
                <c:pt idx="12">
                  <c:v>47734.406943690112</c:v>
                </c:pt>
                <c:pt idx="13">
                  <c:v>48086.910699647276</c:v>
                </c:pt>
                <c:pt idx="14">
                  <c:v>48720.469119174435</c:v>
                </c:pt>
                <c:pt idx="15">
                  <c:v>48842.074047123162</c:v>
                </c:pt>
                <c:pt idx="16">
                  <c:v>48724.06554154733</c:v>
                </c:pt>
                <c:pt idx="17">
                  <c:v>47048.895148030439</c:v>
                </c:pt>
                <c:pt idx="18">
                  <c:v>47510.039287717402</c:v>
                </c:pt>
                <c:pt idx="19">
                  <c:v>43434.068997262446</c:v>
                </c:pt>
                <c:pt idx="20">
                  <c:v>44429.55306912239</c:v>
                </c:pt>
                <c:pt idx="21">
                  <c:v>43374.191708841034</c:v>
                </c:pt>
                <c:pt idx="22">
                  <c:v>41260.486041462013</c:v>
                </c:pt>
                <c:pt idx="23">
                  <c:v>40937.225152272978</c:v>
                </c:pt>
                <c:pt idx="24">
                  <c:v>38976.484928835162</c:v>
                </c:pt>
                <c:pt idx="25">
                  <c:v>39837.736384207172</c:v>
                </c:pt>
                <c:pt idx="26">
                  <c:v>40286.131673654105</c:v>
                </c:pt>
                <c:pt idx="27">
                  <c:v>41443.839559291198</c:v>
                </c:pt>
                <c:pt idx="28">
                  <c:v>41317.727396770926</c:v>
                </c:pt>
                <c:pt idx="29">
                  <c:v>39006.712677175507</c:v>
                </c:pt>
                <c:pt idx="30">
                  <c:v>36345.885750501337</c:v>
                </c:pt>
                <c:pt idx="31">
                  <c:v>40363.781309059821</c:v>
                </c:pt>
                <c:pt idx="32">
                  <c:v>36338.226830246749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2E-4FBC-BFE9-BEEDA9D4D67A}"/>
            </c:ext>
          </c:extLst>
        </c:ser>
        <c:ser>
          <c:idx val="5"/>
          <c:order val="3"/>
          <c:tx>
            <c:strRef>
              <c:f>'G4'!$A$9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'G4'!$B$9:$AH$9</c:f>
              <c:numCache>
                <c:formatCode>0.00</c:formatCode>
                <c:ptCount val="33"/>
                <c:pt idx="0">
                  <c:v>68726.189571859984</c:v>
                </c:pt>
                <c:pt idx="1">
                  <c:v>59582.628528079673</c:v>
                </c:pt>
                <c:pt idx="2">
                  <c:v>54256.976586560864</c:v>
                </c:pt>
                <c:pt idx="3">
                  <c:v>50800.737776328031</c:v>
                </c:pt>
                <c:pt idx="4">
                  <c:v>48437.588481703511</c:v>
                </c:pt>
                <c:pt idx="5">
                  <c:v>48963.500308556169</c:v>
                </c:pt>
                <c:pt idx="6">
                  <c:v>48871.374517001233</c:v>
                </c:pt>
                <c:pt idx="7">
                  <c:v>48799.026782848203</c:v>
                </c:pt>
                <c:pt idx="8">
                  <c:v>48005.121611920898</c:v>
                </c:pt>
                <c:pt idx="9">
                  <c:v>46838.526716398352</c:v>
                </c:pt>
                <c:pt idx="10">
                  <c:v>45135.266810278197</c:v>
                </c:pt>
                <c:pt idx="11">
                  <c:v>47481.999593317916</c:v>
                </c:pt>
                <c:pt idx="12">
                  <c:v>46180.022538800557</c:v>
                </c:pt>
                <c:pt idx="13">
                  <c:v>46513.112758308926</c:v>
                </c:pt>
                <c:pt idx="14">
                  <c:v>47107.841255496729</c:v>
                </c:pt>
                <c:pt idx="15">
                  <c:v>47231.935096662099</c:v>
                </c:pt>
                <c:pt idx="16">
                  <c:v>47034.045884499632</c:v>
                </c:pt>
                <c:pt idx="17">
                  <c:v>45427.157116800932</c:v>
                </c:pt>
                <c:pt idx="18">
                  <c:v>45853.430966519823</c:v>
                </c:pt>
                <c:pt idx="19">
                  <c:v>41735.131866607662</c:v>
                </c:pt>
                <c:pt idx="20">
                  <c:v>42686.66590255656</c:v>
                </c:pt>
                <c:pt idx="21">
                  <c:v>41583.350779659595</c:v>
                </c:pt>
                <c:pt idx="22">
                  <c:v>39442.924345340725</c:v>
                </c:pt>
                <c:pt idx="23">
                  <c:v>39103.896704943691</c:v>
                </c:pt>
                <c:pt idx="24">
                  <c:v>37147.170532097836</c:v>
                </c:pt>
                <c:pt idx="25">
                  <c:v>37892.330792490597</c:v>
                </c:pt>
                <c:pt idx="26">
                  <c:v>38404.109875462498</c:v>
                </c:pt>
                <c:pt idx="27">
                  <c:v>39521.536140267643</c:v>
                </c:pt>
                <c:pt idx="28">
                  <c:v>39370.905078008116</c:v>
                </c:pt>
                <c:pt idx="29">
                  <c:v>37076.165441705707</c:v>
                </c:pt>
                <c:pt idx="30">
                  <c:v>34371.405814556376</c:v>
                </c:pt>
                <c:pt idx="31">
                  <c:v>38420.568191552185</c:v>
                </c:pt>
                <c:pt idx="32">
                  <c:v>34408.3062802766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2E-4FBC-BFE9-BEEDA9D4D67A}"/>
            </c:ext>
          </c:extLst>
        </c:ser>
        <c:ser>
          <c:idx val="4"/>
          <c:order val="4"/>
          <c:tx>
            <c:strRef>
              <c:f>'G4'!$A$8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'G4'!$B$8:$AH$8</c:f>
              <c:numCache>
                <c:formatCode>0.00</c:formatCode>
                <c:ptCount val="33"/>
                <c:pt idx="0">
                  <c:v>62958.50969368696</c:v>
                </c:pt>
                <c:pt idx="1">
                  <c:v>54446.278458287634</c:v>
                </c:pt>
                <c:pt idx="2">
                  <c:v>49942.144935765682</c:v>
                </c:pt>
                <c:pt idx="3">
                  <c:v>47157.821758709033</c:v>
                </c:pt>
                <c:pt idx="4">
                  <c:v>44983.041400315298</c:v>
                </c:pt>
                <c:pt idx="5">
                  <c:v>45454.033122628745</c:v>
                </c:pt>
                <c:pt idx="6">
                  <c:v>45480.066148152415</c:v>
                </c:pt>
                <c:pt idx="7">
                  <c:v>45500.565333097118</c:v>
                </c:pt>
                <c:pt idx="8">
                  <c:v>45064.78509230163</c:v>
                </c:pt>
                <c:pt idx="9">
                  <c:v>44032.150824609227</c:v>
                </c:pt>
                <c:pt idx="10">
                  <c:v>42403.560361024254</c:v>
                </c:pt>
                <c:pt idx="11">
                  <c:v>44643.178754421773</c:v>
                </c:pt>
                <c:pt idx="12">
                  <c:v>43348.356195439075</c:v>
                </c:pt>
                <c:pt idx="13">
                  <c:v>43850.101920267873</c:v>
                </c:pt>
                <c:pt idx="14">
                  <c:v>44597.905997125083</c:v>
                </c:pt>
                <c:pt idx="15">
                  <c:v>44697.276258029524</c:v>
                </c:pt>
                <c:pt idx="16">
                  <c:v>44723.363969715429</c:v>
                </c:pt>
                <c:pt idx="17">
                  <c:v>43079.495221061028</c:v>
                </c:pt>
                <c:pt idx="18">
                  <c:v>43434.691283394553</c:v>
                </c:pt>
                <c:pt idx="19">
                  <c:v>39521.40375699252</c:v>
                </c:pt>
                <c:pt idx="20">
                  <c:v>40286.150382362204</c:v>
                </c:pt>
                <c:pt idx="21">
                  <c:v>39410.564664750025</c:v>
                </c:pt>
                <c:pt idx="22">
                  <c:v>37310.01290443779</c:v>
                </c:pt>
                <c:pt idx="23">
                  <c:v>36858.410593685927</c:v>
                </c:pt>
                <c:pt idx="24">
                  <c:v>34792.465129353739</c:v>
                </c:pt>
                <c:pt idx="25">
                  <c:v>35763.308051285916</c:v>
                </c:pt>
                <c:pt idx="26">
                  <c:v>36144.843763640871</c:v>
                </c:pt>
                <c:pt idx="27">
                  <c:v>37390.199730435794</c:v>
                </c:pt>
                <c:pt idx="28">
                  <c:v>37266.739895035673</c:v>
                </c:pt>
                <c:pt idx="29">
                  <c:v>34936.033749664799</c:v>
                </c:pt>
                <c:pt idx="30">
                  <c:v>32203.336470934861</c:v>
                </c:pt>
                <c:pt idx="31">
                  <c:v>36387.495140297506</c:v>
                </c:pt>
                <c:pt idx="32">
                  <c:v>32473.879569851553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E-4FBC-BFE9-BEEDA9D4D67A}"/>
            </c:ext>
          </c:extLst>
        </c:ser>
        <c:ser>
          <c:idx val="3"/>
          <c:order val="5"/>
          <c:tx>
            <c:strRef>
              <c:f>'G4'!$A$7</c:f>
              <c:strCache>
                <c:ptCount val="1"/>
                <c:pt idx="0">
                  <c:v>Priemyselné procesy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'G4'!$B$7:$AH$7</c:f>
              <c:numCache>
                <c:formatCode>0.00</c:formatCode>
                <c:ptCount val="33"/>
                <c:pt idx="0">
                  <c:v>56142.193323129686</c:v>
                </c:pt>
                <c:pt idx="1">
                  <c:v>48657.921709737129</c:v>
                </c:pt>
                <c:pt idx="2">
                  <c:v>44724.092667491823</c:v>
                </c:pt>
                <c:pt idx="3">
                  <c:v>42202.352457250781</c:v>
                </c:pt>
                <c:pt idx="4">
                  <c:v>40225.637564360477</c:v>
                </c:pt>
                <c:pt idx="5">
                  <c:v>39963.109959608897</c:v>
                </c:pt>
                <c:pt idx="6">
                  <c:v>39760.481073129071</c:v>
                </c:pt>
                <c:pt idx="7">
                  <c:v>39696.534039314021</c:v>
                </c:pt>
                <c:pt idx="8">
                  <c:v>38961.041025541257</c:v>
                </c:pt>
                <c:pt idx="9">
                  <c:v>38075.993055548344</c:v>
                </c:pt>
                <c:pt idx="10">
                  <c:v>36681.972528718914</c:v>
                </c:pt>
                <c:pt idx="11">
                  <c:v>38500.425692259712</c:v>
                </c:pt>
                <c:pt idx="12">
                  <c:v>37191.134528615978</c:v>
                </c:pt>
                <c:pt idx="13">
                  <c:v>37772.556820097052</c:v>
                </c:pt>
                <c:pt idx="14">
                  <c:v>37782.99851494137</c:v>
                </c:pt>
                <c:pt idx="15">
                  <c:v>37004.200754027479</c:v>
                </c:pt>
                <c:pt idx="16">
                  <c:v>37882.236530508759</c:v>
                </c:pt>
                <c:pt idx="17">
                  <c:v>35536.1030693621</c:v>
                </c:pt>
                <c:pt idx="18">
                  <c:v>35539.056616893569</c:v>
                </c:pt>
                <c:pt idx="19">
                  <c:v>32519.440797552103</c:v>
                </c:pt>
                <c:pt idx="20">
                  <c:v>32864.670698785325</c:v>
                </c:pt>
                <c:pt idx="21">
                  <c:v>32357.923543226731</c:v>
                </c:pt>
                <c:pt idx="22">
                  <c:v>30381.421228327214</c:v>
                </c:pt>
                <c:pt idx="23">
                  <c:v>29997.797220977081</c:v>
                </c:pt>
                <c:pt idx="24">
                  <c:v>28184.641541369983</c:v>
                </c:pt>
                <c:pt idx="25">
                  <c:v>28469.904016933408</c:v>
                </c:pt>
                <c:pt idx="26">
                  <c:v>28605.262292866893</c:v>
                </c:pt>
                <c:pt idx="27">
                  <c:v>29707.255061931875</c:v>
                </c:pt>
                <c:pt idx="28">
                  <c:v>29458.084158390644</c:v>
                </c:pt>
                <c:pt idx="29">
                  <c:v>26812.984653664731</c:v>
                </c:pt>
                <c:pt idx="30">
                  <c:v>25141.838352683888</c:v>
                </c:pt>
                <c:pt idx="31">
                  <c:v>28864.812160408554</c:v>
                </c:pt>
                <c:pt idx="32">
                  <c:v>24695.03203027854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E-4FBC-BFE9-BEEDA9D4D67A}"/>
            </c:ext>
          </c:extLst>
        </c:ser>
        <c:ser>
          <c:idx val="2"/>
          <c:order val="6"/>
          <c:tx>
            <c:strRef>
              <c:f>'G4'!$A$6</c:f>
              <c:strCache>
                <c:ptCount val="1"/>
                <c:pt idx="0">
                  <c:v>Terciárny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'G4'!$B$6:$AH$6</c:f>
              <c:numCache>
                <c:formatCode>0.00</c:formatCode>
                <c:ptCount val="33"/>
                <c:pt idx="0">
                  <c:v>46714.524084918834</c:v>
                </c:pt>
                <c:pt idx="1">
                  <c:v>41432.856687893422</c:v>
                </c:pt>
                <c:pt idx="2">
                  <c:v>37879.713188129695</c:v>
                </c:pt>
                <c:pt idx="3">
                  <c:v>34315.520203248132</c:v>
                </c:pt>
                <c:pt idx="4">
                  <c:v>32054.590067245917</c:v>
                </c:pt>
                <c:pt idx="5">
                  <c:v>30934.490419005837</c:v>
                </c:pt>
                <c:pt idx="6">
                  <c:v>30355.039165428534</c:v>
                </c:pt>
                <c:pt idx="7">
                  <c:v>30250.951108633883</c:v>
                </c:pt>
                <c:pt idx="8">
                  <c:v>29405.40019296273</c:v>
                </c:pt>
                <c:pt idx="9">
                  <c:v>28904.03038962611</c:v>
                </c:pt>
                <c:pt idx="10">
                  <c:v>28490.352053262952</c:v>
                </c:pt>
                <c:pt idx="11">
                  <c:v>30118.507963511762</c:v>
                </c:pt>
                <c:pt idx="12">
                  <c:v>27875.184694360425</c:v>
                </c:pt>
                <c:pt idx="13">
                  <c:v>28900.088930358404</c:v>
                </c:pt>
                <c:pt idx="14">
                  <c:v>27683.829273643605</c:v>
                </c:pt>
                <c:pt idx="15">
                  <c:v>27419.130202883756</c:v>
                </c:pt>
                <c:pt idx="16">
                  <c:v>27469.512414205601</c:v>
                </c:pt>
                <c:pt idx="17">
                  <c:v>25290.277254480188</c:v>
                </c:pt>
                <c:pt idx="18">
                  <c:v>25409.322720338918</c:v>
                </c:pt>
                <c:pt idx="19">
                  <c:v>23888.395554884151</c:v>
                </c:pt>
                <c:pt idx="20">
                  <c:v>23866.655717582918</c:v>
                </c:pt>
                <c:pt idx="21">
                  <c:v>23731.094709262841</c:v>
                </c:pt>
                <c:pt idx="22">
                  <c:v>21830.718628349598</c:v>
                </c:pt>
                <c:pt idx="23">
                  <c:v>21727.439855736047</c:v>
                </c:pt>
                <c:pt idx="24">
                  <c:v>19681.205766243787</c:v>
                </c:pt>
                <c:pt idx="25">
                  <c:v>19779.175522952792</c:v>
                </c:pt>
                <c:pt idx="26">
                  <c:v>19716.277709197184</c:v>
                </c:pt>
                <c:pt idx="27">
                  <c:v>20533.052213126961</c:v>
                </c:pt>
                <c:pt idx="28">
                  <c:v>20256.818043457279</c:v>
                </c:pt>
                <c:pt idx="29">
                  <c:v>18462.603693999605</c:v>
                </c:pt>
                <c:pt idx="30">
                  <c:v>17345.287640044371</c:v>
                </c:pt>
                <c:pt idx="31">
                  <c:v>19658.78588944488</c:v>
                </c:pt>
                <c:pt idx="32">
                  <c:v>17158.794754141782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E-4FBC-BFE9-BEEDA9D4D67A}"/>
            </c:ext>
          </c:extLst>
        </c:ser>
        <c:ser>
          <c:idx val="1"/>
          <c:order val="7"/>
          <c:tx>
            <c:strRef>
              <c:f>'G4'!$A$5</c:f>
              <c:strCache>
                <c:ptCount val="1"/>
                <c:pt idx="0">
                  <c:v>Palivá v priemysle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'G4'!$B$5:$AH$5</c:f>
              <c:numCache>
                <c:formatCode>0.00</c:formatCode>
                <c:ptCount val="33"/>
                <c:pt idx="0">
                  <c:v>35171.305583956615</c:v>
                </c:pt>
                <c:pt idx="1">
                  <c:v>30866.747346172</c:v>
                </c:pt>
                <c:pt idx="2">
                  <c:v>27762.390190773818</c:v>
                </c:pt>
                <c:pt idx="3">
                  <c:v>25804.453128470861</c:v>
                </c:pt>
                <c:pt idx="4">
                  <c:v>24321.076687352808</c:v>
                </c:pt>
                <c:pt idx="5">
                  <c:v>23726.4309556308</c:v>
                </c:pt>
                <c:pt idx="6">
                  <c:v>23292.806153101752</c:v>
                </c:pt>
                <c:pt idx="7">
                  <c:v>22781.910944735006</c:v>
                </c:pt>
                <c:pt idx="8">
                  <c:v>22150.280892194554</c:v>
                </c:pt>
                <c:pt idx="9">
                  <c:v>21787.807838082939</c:v>
                </c:pt>
                <c:pt idx="10">
                  <c:v>21776.756110866962</c:v>
                </c:pt>
                <c:pt idx="11">
                  <c:v>22939.71506247978</c:v>
                </c:pt>
                <c:pt idx="12">
                  <c:v>21134.189252219803</c:v>
                </c:pt>
                <c:pt idx="13">
                  <c:v>22591.654887066601</c:v>
                </c:pt>
                <c:pt idx="14">
                  <c:v>21617.046010716494</c:v>
                </c:pt>
                <c:pt idx="15">
                  <c:v>20701.758998012574</c:v>
                </c:pt>
                <c:pt idx="16">
                  <c:v>20799.57912304717</c:v>
                </c:pt>
                <c:pt idx="17">
                  <c:v>19193.847496530019</c:v>
                </c:pt>
                <c:pt idx="18">
                  <c:v>19066.633199933869</c:v>
                </c:pt>
                <c:pt idx="19">
                  <c:v>17519.047297363064</c:v>
                </c:pt>
                <c:pt idx="20">
                  <c:v>17155.751549839781</c:v>
                </c:pt>
                <c:pt idx="21">
                  <c:v>18442.015913374395</c:v>
                </c:pt>
                <c:pt idx="22">
                  <c:v>16278.373234105737</c:v>
                </c:pt>
                <c:pt idx="23">
                  <c:v>15899.76651662455</c:v>
                </c:pt>
                <c:pt idx="24">
                  <c:v>14860.523259640568</c:v>
                </c:pt>
                <c:pt idx="25">
                  <c:v>14845.33554299008</c:v>
                </c:pt>
                <c:pt idx="26">
                  <c:v>14730.273212988566</c:v>
                </c:pt>
                <c:pt idx="27">
                  <c:v>15126.803074550899</c:v>
                </c:pt>
                <c:pt idx="28">
                  <c:v>15393.043172709555</c:v>
                </c:pt>
                <c:pt idx="29">
                  <c:v>13705.737077697151</c:v>
                </c:pt>
                <c:pt idx="30">
                  <c:v>12683.166546127282</c:v>
                </c:pt>
                <c:pt idx="31">
                  <c:v>14340.927779703103</c:v>
                </c:pt>
                <c:pt idx="32">
                  <c:v>12330.315039140292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E-4FBC-BFE9-BEEDA9D4D67A}"/>
            </c:ext>
          </c:extLst>
        </c:ser>
        <c:ser>
          <c:idx val="0"/>
          <c:order val="8"/>
          <c:tx>
            <c:strRef>
              <c:f>'G4'!$A$4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'G4'!$B$4:$AH$4</c:f>
              <c:numCache>
                <c:formatCode>0.00</c:formatCode>
                <c:ptCount val="33"/>
                <c:pt idx="0">
                  <c:v>19076.500201858384</c:v>
                </c:pt>
                <c:pt idx="1">
                  <c:v>16079.547132807835</c:v>
                </c:pt>
                <c:pt idx="2">
                  <c:v>14080.889989713101</c:v>
                </c:pt>
                <c:pt idx="3">
                  <c:v>12905.29473753377</c:v>
                </c:pt>
                <c:pt idx="4">
                  <c:v>12059.754320901246</c:v>
                </c:pt>
                <c:pt idx="5">
                  <c:v>11917.415778519226</c:v>
                </c:pt>
                <c:pt idx="6">
                  <c:v>11930.945588079814</c:v>
                </c:pt>
                <c:pt idx="7">
                  <c:v>11788.16525368196</c:v>
                </c:pt>
                <c:pt idx="8">
                  <c:v>11811.700958203568</c:v>
                </c:pt>
                <c:pt idx="9">
                  <c:v>12006.824361331926</c:v>
                </c:pt>
                <c:pt idx="10">
                  <c:v>12342.729180977058</c:v>
                </c:pt>
                <c:pt idx="11">
                  <c:v>13446.415694842435</c:v>
                </c:pt>
                <c:pt idx="12">
                  <c:v>12765.287363714899</c:v>
                </c:pt>
                <c:pt idx="13">
                  <c:v>13363.575099291846</c:v>
                </c:pt>
                <c:pt idx="14">
                  <c:v>13054.486901577859</c:v>
                </c:pt>
                <c:pt idx="15">
                  <c:v>12125.376753163691</c:v>
                </c:pt>
                <c:pt idx="16">
                  <c:v>11595.293450823556</c:v>
                </c:pt>
                <c:pt idx="17">
                  <c:v>10876.954059752556</c:v>
                </c:pt>
                <c:pt idx="18">
                  <c:v>10926.027677235305</c:v>
                </c:pt>
                <c:pt idx="19">
                  <c:v>9808.9413714163602</c:v>
                </c:pt>
                <c:pt idx="20">
                  <c:v>9491.5681027943065</c:v>
                </c:pt>
                <c:pt idx="21">
                  <c:v>9635.3337064730313</c:v>
                </c:pt>
                <c:pt idx="22">
                  <c:v>9238.9089825625306</c:v>
                </c:pt>
                <c:pt idx="23">
                  <c:v>8718.4933077720889</c:v>
                </c:pt>
                <c:pt idx="24">
                  <c:v>7558.7160679079252</c:v>
                </c:pt>
                <c:pt idx="25">
                  <c:v>8076.3428313281793</c:v>
                </c:pt>
                <c:pt idx="26">
                  <c:v>8021.7803088776391</c:v>
                </c:pt>
                <c:pt idx="27">
                  <c:v>7992.4319882742193</c:v>
                </c:pt>
                <c:pt idx="28">
                  <c:v>7761.499499483607</c:v>
                </c:pt>
                <c:pt idx="29">
                  <c:v>7378.2464280113281</c:v>
                </c:pt>
                <c:pt idx="30">
                  <c:v>6752.1791087529946</c:v>
                </c:pt>
                <c:pt idx="31">
                  <c:v>7308.6115582512766</c:v>
                </c:pt>
                <c:pt idx="32">
                  <c:v>6407.462899148647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E-4FBC-BFE9-BEEDA9D4D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899856"/>
        <c:axId val="799903184"/>
      </c:areaChart>
      <c:lineChart>
        <c:grouping val="standard"/>
        <c:varyColors val="0"/>
        <c:ser>
          <c:idx val="9"/>
          <c:order val="9"/>
          <c:tx>
            <c:strRef>
              <c:f>'G4'!$A$13</c:f>
              <c:strCache>
                <c:ptCount val="1"/>
                <c:pt idx="0">
                  <c:v>Cieľ 2030 (-55%)</c:v>
                </c:pt>
              </c:strCache>
            </c:strRef>
          </c:tx>
          <c:spPr>
            <a:ln w="28575" cap="rnd">
              <a:solidFill>
                <a:srgbClr val="515151"/>
              </a:solidFill>
              <a:round/>
            </a:ln>
            <a:effectLst/>
          </c:spPr>
          <c:marker>
            <c:symbol val="none"/>
          </c:marke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'G4'!$B$13:$AH$13</c:f>
              <c:numCache>
                <c:formatCode>General</c:formatCode>
                <c:ptCount val="33"/>
                <c:pt idx="0">
                  <c:v>29013.761940360422</c:v>
                </c:pt>
                <c:pt idx="1">
                  <c:v>29013.761940360422</c:v>
                </c:pt>
                <c:pt idx="2">
                  <c:v>29013.761940360422</c:v>
                </c:pt>
                <c:pt idx="3">
                  <c:v>29013.761940360422</c:v>
                </c:pt>
                <c:pt idx="4">
                  <c:v>29013.761940360422</c:v>
                </c:pt>
                <c:pt idx="5">
                  <c:v>29013.761940360422</c:v>
                </c:pt>
                <c:pt idx="6">
                  <c:v>29013.761940360422</c:v>
                </c:pt>
                <c:pt idx="7">
                  <c:v>29013.761940360422</c:v>
                </c:pt>
                <c:pt idx="8">
                  <c:v>29013.761940360422</c:v>
                </c:pt>
                <c:pt idx="9">
                  <c:v>29013.761940360422</c:v>
                </c:pt>
                <c:pt idx="10">
                  <c:v>29013.761940360422</c:v>
                </c:pt>
                <c:pt idx="11">
                  <c:v>29013.761940360422</c:v>
                </c:pt>
                <c:pt idx="12">
                  <c:v>29013.761940360422</c:v>
                </c:pt>
                <c:pt idx="13">
                  <c:v>29013.761940360422</c:v>
                </c:pt>
                <c:pt idx="14">
                  <c:v>29013.761940360422</c:v>
                </c:pt>
                <c:pt idx="15">
                  <c:v>29013.761940360422</c:v>
                </c:pt>
                <c:pt idx="16">
                  <c:v>29013.761940360422</c:v>
                </c:pt>
                <c:pt idx="17">
                  <c:v>29013.761940360422</c:v>
                </c:pt>
                <c:pt idx="18">
                  <c:v>29013.761940360422</c:v>
                </c:pt>
                <c:pt idx="19">
                  <c:v>29013.761940360422</c:v>
                </c:pt>
                <c:pt idx="20">
                  <c:v>29013.761940360422</c:v>
                </c:pt>
                <c:pt idx="21">
                  <c:v>29013.761940360422</c:v>
                </c:pt>
                <c:pt idx="22">
                  <c:v>29013.761940360422</c:v>
                </c:pt>
                <c:pt idx="23">
                  <c:v>29013.761940360422</c:v>
                </c:pt>
                <c:pt idx="24">
                  <c:v>29013.761940360422</c:v>
                </c:pt>
                <c:pt idx="25">
                  <c:v>29013.761940360422</c:v>
                </c:pt>
                <c:pt idx="26">
                  <c:v>29013.761940360422</c:v>
                </c:pt>
                <c:pt idx="27">
                  <c:v>29013.761940360422</c:v>
                </c:pt>
                <c:pt idx="28">
                  <c:v>29013.761940360422</c:v>
                </c:pt>
                <c:pt idx="29">
                  <c:v>29013.761940360422</c:v>
                </c:pt>
                <c:pt idx="30">
                  <c:v>29013.761940360422</c:v>
                </c:pt>
                <c:pt idx="31">
                  <c:v>29013.761940360422</c:v>
                </c:pt>
                <c:pt idx="32">
                  <c:v>29013.761940360422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2E-4FBC-BFE9-BEEDA9D4D67A}"/>
            </c:ext>
          </c:extLst>
        </c:ser>
        <c:ser>
          <c:idx val="10"/>
          <c:order val="10"/>
          <c:tx>
            <c:strRef>
              <c:f>'G4'!$A$14</c:f>
              <c:strCache>
                <c:ptCount val="1"/>
                <c:pt idx="0">
                  <c:v>Celkové emisie</c:v>
                </c:pt>
              </c:strCache>
            </c:strRef>
          </c:tx>
          <c:spPr>
            <a:ln w="2857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numRef>
              <c:f>'G4'!$B$3:$AH$3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'G4'!$B$14:$AH$14</c:f>
              <c:numCache>
                <c:formatCode>0.00</c:formatCode>
                <c:ptCount val="33"/>
                <c:pt idx="0">
                  <c:v>64475.026534134267</c:v>
                </c:pt>
                <c:pt idx="1">
                  <c:v>54393.697959428864</c:v>
                </c:pt>
                <c:pt idx="2">
                  <c:v>48333.678550589626</c:v>
                </c:pt>
                <c:pt idx="3">
                  <c:v>44960.033222863109</c:v>
                </c:pt>
                <c:pt idx="4">
                  <c:v>43004.482096418258</c:v>
                </c:pt>
                <c:pt idx="5">
                  <c:v>44067.55985796536</c:v>
                </c:pt>
                <c:pt idx="6">
                  <c:v>44013.147386961915</c:v>
                </c:pt>
                <c:pt idx="7">
                  <c:v>44019.769161844015</c:v>
                </c:pt>
                <c:pt idx="8">
                  <c:v>42220.532435359361</c:v>
                </c:pt>
                <c:pt idx="9">
                  <c:v>41808.417400034828</c:v>
                </c:pt>
                <c:pt idx="10">
                  <c:v>39916.103153425407</c:v>
                </c:pt>
                <c:pt idx="11">
                  <c:v>42824.97807326453</c:v>
                </c:pt>
                <c:pt idx="12">
                  <c:v>41072.597502654775</c:v>
                </c:pt>
                <c:pt idx="13">
                  <c:v>41882.099856777539</c:v>
                </c:pt>
                <c:pt idx="14">
                  <c:v>42493.528482154492</c:v>
                </c:pt>
                <c:pt idx="15">
                  <c:v>46350.774474182494</c:v>
                </c:pt>
                <c:pt idx="16">
                  <c:v>43276.813501612123</c:v>
                </c:pt>
                <c:pt idx="17">
                  <c:v>41919.578975992648</c:v>
                </c:pt>
                <c:pt idx="18">
                  <c:v>43488.522157585685</c:v>
                </c:pt>
                <c:pt idx="19">
                  <c:v>39497.910998132145</c:v>
                </c:pt>
                <c:pt idx="20">
                  <c:v>41135.19123908125</c:v>
                </c:pt>
                <c:pt idx="21">
                  <c:v>39688.479784644907</c:v>
                </c:pt>
                <c:pt idx="22">
                  <c:v>36229.024232830838</c:v>
                </c:pt>
                <c:pt idx="23">
                  <c:v>35136.314790772303</c:v>
                </c:pt>
                <c:pt idx="24">
                  <c:v>35298.57686176373</c:v>
                </c:pt>
                <c:pt idx="25">
                  <c:v>35551.890270041033</c:v>
                </c:pt>
                <c:pt idx="26">
                  <c:v>35913.484866893836</c:v>
                </c:pt>
                <c:pt idx="27">
                  <c:v>37150.16555758279</c:v>
                </c:pt>
                <c:pt idx="28">
                  <c:v>37934.501756928257</c:v>
                </c:pt>
                <c:pt idx="29">
                  <c:v>34870.854560447755</c:v>
                </c:pt>
                <c:pt idx="30">
                  <c:v>29952.033366772535</c:v>
                </c:pt>
                <c:pt idx="31">
                  <c:v>33951.052841831159</c:v>
                </c:pt>
                <c:pt idx="32">
                  <c:v>29786.970838282621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2E-4FBC-BFE9-BEEDA9D4D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99856"/>
        <c:axId val="799903184"/>
      </c:lineChart>
      <c:catAx>
        <c:axId val="79989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9031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9990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899856"/>
        <c:crossesAt val="1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326112502587392E-3"/>
          <c:y val="0.80139850569610893"/>
          <c:w val="0.99266738874974103"/>
          <c:h val="0.19860149430389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9703703703703"/>
          <c:y val="6.6122352384333213E-2"/>
          <c:w val="0.77509185185185181"/>
          <c:h val="0.526555910543131"/>
        </c:manualLayout>
      </c:layout>
      <c:areaChart>
        <c:grouping val="stacked"/>
        <c:varyColors val="0"/>
        <c:ser>
          <c:idx val="0"/>
          <c:order val="0"/>
          <c:tx>
            <c:strRef>
              <c:f>'G37'!$A$4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'G37'!$B$4:$H$4</c:f>
              <c:numCache>
                <c:formatCode>0</c:formatCode>
                <c:ptCount val="7"/>
                <c:pt idx="0">
                  <c:v>13754.192020813842</c:v>
                </c:pt>
                <c:pt idx="1">
                  <c:v>16933.805641230363</c:v>
                </c:pt>
                <c:pt idx="2">
                  <c:v>21244.497042504248</c:v>
                </c:pt>
                <c:pt idx="3">
                  <c:v>23291.997042504248</c:v>
                </c:pt>
                <c:pt idx="4">
                  <c:v>23291.997042504245</c:v>
                </c:pt>
                <c:pt idx="5">
                  <c:v>31481.997042504234</c:v>
                </c:pt>
                <c:pt idx="6">
                  <c:v>31481.997042504234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4-422D-81CC-EC923B0FA506}"/>
            </c:ext>
          </c:extLst>
        </c:ser>
        <c:ser>
          <c:idx val="1"/>
          <c:order val="1"/>
          <c:tx>
            <c:strRef>
              <c:f>'G37'!$A$5</c:f>
              <c:strCache>
                <c:ptCount val="1"/>
                <c:pt idx="0">
                  <c:v>Voda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'G37'!$B$5:$H$5</c:f>
              <c:numCache>
                <c:formatCode>0</c:formatCode>
                <c:ptCount val="7"/>
                <c:pt idx="0">
                  <c:v>4248.3029715065186</c:v>
                </c:pt>
                <c:pt idx="1">
                  <c:v>4389.4920643880041</c:v>
                </c:pt>
                <c:pt idx="2">
                  <c:v>4424.6133284324605</c:v>
                </c:pt>
                <c:pt idx="3">
                  <c:v>4424.6133284324596</c:v>
                </c:pt>
                <c:pt idx="4">
                  <c:v>4424.6133284324596</c:v>
                </c:pt>
                <c:pt idx="5">
                  <c:v>4424.6133284324605</c:v>
                </c:pt>
                <c:pt idx="6">
                  <c:v>4424.6133284324605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4-422D-81CC-EC923B0FA506}"/>
            </c:ext>
          </c:extLst>
        </c:ser>
        <c:ser>
          <c:idx val="2"/>
          <c:order val="2"/>
          <c:tx>
            <c:strRef>
              <c:f>'G37'!$A$6</c:f>
              <c:strCache>
                <c:ptCount val="1"/>
                <c:pt idx="0">
                  <c:v>Plyn a ropa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'G37'!$B$6:$H$6</c:f>
              <c:numCache>
                <c:formatCode>0</c:formatCode>
                <c:ptCount val="7"/>
                <c:pt idx="0">
                  <c:v>3780.6153368640753</c:v>
                </c:pt>
                <c:pt idx="1">
                  <c:v>5591.0794390156407</c:v>
                </c:pt>
                <c:pt idx="2">
                  <c:v>4018.1004831078617</c:v>
                </c:pt>
                <c:pt idx="3">
                  <c:v>1687.3556163978869</c:v>
                </c:pt>
                <c:pt idx="4">
                  <c:v>1668.1502687772968</c:v>
                </c:pt>
                <c:pt idx="5">
                  <c:v>1171.180985199695</c:v>
                </c:pt>
                <c:pt idx="6">
                  <c:v>1296.3963728956746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D4-422D-81CC-EC923B0FA506}"/>
            </c:ext>
          </c:extLst>
        </c:ser>
        <c:ser>
          <c:idx val="4"/>
          <c:order val="3"/>
          <c:tx>
            <c:strRef>
              <c:f>'G37'!$A$7</c:f>
              <c:strCache>
                <c:ptCount val="1"/>
                <c:pt idx="0">
                  <c:v>Tuhé fosílne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'G37'!$B$7:$H$7</c:f>
              <c:numCache>
                <c:formatCode>0</c:formatCode>
                <c:ptCount val="7"/>
                <c:pt idx="0">
                  <c:v>2244.3601269439228</c:v>
                </c:pt>
                <c:pt idx="1">
                  <c:v>807.19987061075767</c:v>
                </c:pt>
                <c:pt idx="2">
                  <c:v>323.8771040716365</c:v>
                </c:pt>
                <c:pt idx="3">
                  <c:v>69.079850101334799</c:v>
                </c:pt>
                <c:pt idx="4">
                  <c:v>22.424122043222098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D4-422D-81CC-EC923B0FA506}"/>
            </c:ext>
          </c:extLst>
        </c:ser>
        <c:ser>
          <c:idx val="5"/>
          <c:order val="4"/>
          <c:tx>
            <c:strRef>
              <c:f>'G37'!$A$8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'G37'!$B$8:$H$8</c:f>
              <c:numCache>
                <c:formatCode>0</c:formatCode>
                <c:ptCount val="7"/>
                <c:pt idx="0">
                  <c:v>1508.0252975643057</c:v>
                </c:pt>
                <c:pt idx="1">
                  <c:v>1500.045365440719</c:v>
                </c:pt>
                <c:pt idx="2">
                  <c:v>1141.6199452461797</c:v>
                </c:pt>
                <c:pt idx="3">
                  <c:v>1549.5755833219109</c:v>
                </c:pt>
                <c:pt idx="4">
                  <c:v>1636.9705625424701</c:v>
                </c:pt>
                <c:pt idx="5">
                  <c:v>1673.6634987093107</c:v>
                </c:pt>
                <c:pt idx="6">
                  <c:v>2360.1645143931219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D4-422D-81CC-EC923B0FA506}"/>
            </c:ext>
          </c:extLst>
        </c:ser>
        <c:ser>
          <c:idx val="6"/>
          <c:order val="5"/>
          <c:tx>
            <c:strRef>
              <c:f>'G37'!$A$9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'G37'!$B$9:$H$9</c:f>
              <c:numCache>
                <c:formatCode>0</c:formatCode>
                <c:ptCount val="7"/>
                <c:pt idx="0">
                  <c:v>589.00135000000023</c:v>
                </c:pt>
                <c:pt idx="1">
                  <c:v>960.2011200000004</c:v>
                </c:pt>
                <c:pt idx="2">
                  <c:v>1618.9131103905638</c:v>
                </c:pt>
                <c:pt idx="3">
                  <c:v>5414.114898868299</c:v>
                </c:pt>
                <c:pt idx="4">
                  <c:v>8062.2724455126572</c:v>
                </c:pt>
                <c:pt idx="5">
                  <c:v>9928.441794384582</c:v>
                </c:pt>
                <c:pt idx="6">
                  <c:v>11071.561434561241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D4-422D-81CC-EC923B0FA506}"/>
            </c:ext>
          </c:extLst>
        </c:ser>
        <c:ser>
          <c:idx val="3"/>
          <c:order val="6"/>
          <c:tx>
            <c:strRef>
              <c:f>'G37'!$A$10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'G37'!$B$10:$H$10</c:f>
              <c:numCache>
                <c:formatCode>0</c:formatCode>
                <c:ptCount val="7"/>
                <c:pt idx="0">
                  <c:v>215.00380999999999</c:v>
                </c:pt>
                <c:pt idx="1">
                  <c:v>282.0042400000001</c:v>
                </c:pt>
                <c:pt idx="2">
                  <c:v>282.00423999999981</c:v>
                </c:pt>
                <c:pt idx="3">
                  <c:v>282.00423999999998</c:v>
                </c:pt>
                <c:pt idx="4">
                  <c:v>427.51327060831801</c:v>
                </c:pt>
                <c:pt idx="5">
                  <c:v>633.34434019435253</c:v>
                </c:pt>
                <c:pt idx="6">
                  <c:v>460.06809159682325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D4-422D-81CC-EC923B0FA506}"/>
            </c:ext>
          </c:extLst>
        </c:ser>
        <c:ser>
          <c:idx val="7"/>
          <c:order val="7"/>
          <c:tx>
            <c:strRef>
              <c:f>'G37'!$A$11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FFDC8A"/>
            </a:solidFill>
            <a:ln w="25400"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'G37'!$B$11:$H$11</c:f>
              <c:numCache>
                <c:formatCode>0</c:formatCode>
                <c:ptCount val="7"/>
                <c:pt idx="0">
                  <c:v>6.0010800000000017</c:v>
                </c:pt>
                <c:pt idx="1">
                  <c:v>248.66976960000008</c:v>
                </c:pt>
                <c:pt idx="2">
                  <c:v>1432.8115296000001</c:v>
                </c:pt>
                <c:pt idx="3">
                  <c:v>4670.7598175999992</c:v>
                </c:pt>
                <c:pt idx="4">
                  <c:v>9523.5898078794162</c:v>
                </c:pt>
                <c:pt idx="5">
                  <c:v>12795.976368006983</c:v>
                </c:pt>
                <c:pt idx="6">
                  <c:v>16019.361441908346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D4-422D-81CC-EC923B0FA506}"/>
            </c:ext>
          </c:extLst>
        </c:ser>
        <c:ser>
          <c:idx val="8"/>
          <c:order val="8"/>
          <c:tx>
            <c:strRef>
              <c:f>'G37'!$A$12</c:f>
              <c:strCache>
                <c:ptCount val="1"/>
                <c:pt idx="0">
                  <c:v>Batérie</c:v>
                </c:pt>
              </c:strCache>
            </c:strRef>
          </c:tx>
          <c:spPr>
            <a:solidFill>
              <a:srgbClr val="595959"/>
            </a:solidFill>
            <a:ln w="25400"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'G37'!$B$12:$H$12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830.51966239977833</c:v>
                </c:pt>
                <c:pt idx="4">
                  <c:v>1827.7957543117354</c:v>
                </c:pt>
                <c:pt idx="5">
                  <c:v>1954.8147459553563</c:v>
                </c:pt>
                <c:pt idx="6">
                  <c:v>1969.8919891610333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D4-422D-81CC-EC923B0FA506}"/>
            </c:ext>
          </c:extLst>
        </c:ser>
        <c:ser>
          <c:idx val="9"/>
          <c:order val="9"/>
          <c:tx>
            <c:strRef>
              <c:f>'G37'!$A$13</c:f>
              <c:strCache>
                <c:ptCount val="1"/>
                <c:pt idx="0">
                  <c:v>DSR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  <a:effectLst/>
          </c:spPr>
          <c:cat>
            <c:numRef>
              <c:f>'G37'!$B$3:$H$3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'G37'!$B$13:$H$13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55.169999999999995</c:v>
                </c:pt>
                <c:pt idx="3">
                  <c:v>160.98750000000001</c:v>
                </c:pt>
                <c:pt idx="4">
                  <c:v>219.00000000000006</c:v>
                </c:pt>
                <c:pt idx="5">
                  <c:v>328.5</c:v>
                </c:pt>
                <c:pt idx="6">
                  <c:v>383.24999999999994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D4-422D-81CC-EC923B0FA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380080"/>
        <c:axId val="987382376"/>
      </c:areaChart>
      <c:catAx>
        <c:axId val="98738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87382376"/>
        <c:crosses val="autoZero"/>
        <c:auto val="1"/>
        <c:lblAlgn val="ctr"/>
        <c:lblOffset val="100"/>
        <c:noMultiLvlLbl val="0"/>
      </c:catAx>
      <c:valAx>
        <c:axId val="987382376"/>
        <c:scaling>
          <c:orientation val="minMax"/>
          <c:max val="7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87380080"/>
        <c:crosses val="autoZero"/>
        <c:crossBetween val="midCat"/>
        <c:majorUnit val="1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997680747840496"/>
          <c:w val="1"/>
          <c:h val="0.30002335084646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r>
              <a:rPr lang="sk-SK" sz="1200" b="0" i="0" u="none" strike="noStrike" baseline="0">
                <a:effectLst/>
              </a:rPr>
              <a:t>Produkcia el.energie v roku 2030 (WAM)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95-47C2-AC1C-3DE6FC6DEA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'G37'!$A$4:$A$13</c:f>
              <c:strCache>
                <c:ptCount val="10"/>
                <c:pt idx="0">
                  <c:v>Jadro</c:v>
                </c:pt>
                <c:pt idx="1">
                  <c:v>Voda</c:v>
                </c:pt>
                <c:pt idx="2">
                  <c:v>Plyn a ropa</c:v>
                </c:pt>
                <c:pt idx="3">
                  <c:v>Tuhé fosílne</c:v>
                </c:pt>
                <c:pt idx="4">
                  <c:v>Biomasa</c:v>
                </c:pt>
                <c:pt idx="5">
                  <c:v>Slnko</c:v>
                </c:pt>
                <c:pt idx="6">
                  <c:v>PVE</c:v>
                </c:pt>
                <c:pt idx="7">
                  <c:v>Vietor</c:v>
                </c:pt>
                <c:pt idx="8">
                  <c:v>Batérie</c:v>
                </c:pt>
                <c:pt idx="9">
                  <c:v>DSR</c:v>
                </c:pt>
              </c:strCache>
            </c:strRef>
          </c:cat>
          <c:val>
            <c:numRef>
              <c:f>ELEC_PROD_net_WAM!#REF!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95-47C2-AC1C-3DE6FC6DEA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66161616161621E-2"/>
          <c:y val="8.0609722222222221E-2"/>
          <c:w val="0.84665353535353538"/>
          <c:h val="0.60024907569566066"/>
        </c:manualLayout>
      </c:layout>
      <c:areaChart>
        <c:grouping val="stacked"/>
        <c:varyColors val="0"/>
        <c:ser>
          <c:idx val="0"/>
          <c:order val="0"/>
          <c:tx>
            <c:strRef>
              <c:f>'G38'!$A$4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'G38'!$B$4:$H$4</c:f>
              <c:numCache>
                <c:formatCode>0.00</c:formatCode>
                <c:ptCount val="7"/>
                <c:pt idx="0">
                  <c:v>2.0215199999999998</c:v>
                </c:pt>
                <c:pt idx="1">
                  <c:v>2.4925199999999998</c:v>
                </c:pt>
                <c:pt idx="2">
                  <c:v>3.03152</c:v>
                </c:pt>
                <c:pt idx="3">
                  <c:v>3.03152</c:v>
                </c:pt>
                <c:pt idx="4">
                  <c:v>3.03152</c:v>
                </c:pt>
                <c:pt idx="5">
                  <c:v>3.2315199999999997</c:v>
                </c:pt>
                <c:pt idx="6">
                  <c:v>3.2315199999999997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E-4693-A686-129C0F079DF4}"/>
            </c:ext>
          </c:extLst>
        </c:ser>
        <c:ser>
          <c:idx val="1"/>
          <c:order val="1"/>
          <c:tx>
            <c:strRef>
              <c:f>'G38'!$A$5</c:f>
              <c:strCache>
                <c:ptCount val="1"/>
                <c:pt idx="0">
                  <c:v>Voda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'G38'!$B$5:$H$5</c:f>
              <c:numCache>
                <c:formatCode>0.00</c:formatCode>
                <c:ptCount val="7"/>
                <c:pt idx="0">
                  <c:v>1.6258974999999998</c:v>
                </c:pt>
                <c:pt idx="1">
                  <c:v>1.6602362783097948</c:v>
                </c:pt>
                <c:pt idx="2">
                  <c:v>1.6602362783097948</c:v>
                </c:pt>
                <c:pt idx="3">
                  <c:v>1.6602362783097948</c:v>
                </c:pt>
                <c:pt idx="4">
                  <c:v>1.6602362783097948</c:v>
                </c:pt>
                <c:pt idx="5">
                  <c:v>1.6602362783097948</c:v>
                </c:pt>
                <c:pt idx="6">
                  <c:v>1.7604283199097943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E-4693-A686-129C0F079DF4}"/>
            </c:ext>
          </c:extLst>
        </c:ser>
        <c:ser>
          <c:idx val="5"/>
          <c:order val="2"/>
          <c:tx>
            <c:strRef>
              <c:f>'G38'!$A$6</c:f>
              <c:strCache>
                <c:ptCount val="1"/>
                <c:pt idx="0">
                  <c:v>Plyn a ropa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'G38'!$B$6:$H$6</c:f>
              <c:numCache>
                <c:formatCode>0.00</c:formatCode>
                <c:ptCount val="7"/>
                <c:pt idx="0">
                  <c:v>1.41143752</c:v>
                </c:pt>
                <c:pt idx="1">
                  <c:v>1.6110434565760061</c:v>
                </c:pt>
                <c:pt idx="2">
                  <c:v>1.2762425220457652</c:v>
                </c:pt>
                <c:pt idx="3">
                  <c:v>1.7631753644544403</c:v>
                </c:pt>
                <c:pt idx="4">
                  <c:v>1.988909988034266</c:v>
                </c:pt>
                <c:pt idx="5">
                  <c:v>1.9951675284876433</c:v>
                </c:pt>
                <c:pt idx="6">
                  <c:v>2.216876083106623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5E-4693-A686-129C0F079DF4}"/>
            </c:ext>
          </c:extLst>
        </c:ser>
        <c:ser>
          <c:idx val="7"/>
          <c:order val="3"/>
          <c:tx>
            <c:strRef>
              <c:f>'G38'!$A$7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8FBECD"/>
            </a:solidFill>
            <a:ln w="25400"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'G38'!$B$7:$H$7</c:f>
              <c:numCache>
                <c:formatCode>0.00</c:formatCode>
                <c:ptCount val="7"/>
                <c:pt idx="0">
                  <c:v>1.016</c:v>
                </c:pt>
                <c:pt idx="1">
                  <c:v>1.016</c:v>
                </c:pt>
                <c:pt idx="2">
                  <c:v>1.016</c:v>
                </c:pt>
                <c:pt idx="3">
                  <c:v>1.016</c:v>
                </c:pt>
                <c:pt idx="4">
                  <c:v>1.016</c:v>
                </c:pt>
                <c:pt idx="5">
                  <c:v>1.016</c:v>
                </c:pt>
                <c:pt idx="6">
                  <c:v>1.016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5E-4693-A686-129C0F079DF4}"/>
            </c:ext>
          </c:extLst>
        </c:ser>
        <c:ser>
          <c:idx val="4"/>
          <c:order val="4"/>
          <c:tx>
            <c:strRef>
              <c:f>'G38'!$A$8</c:f>
              <c:strCache>
                <c:ptCount val="1"/>
                <c:pt idx="0">
                  <c:v>Tuhé fosílne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'G38'!$B$8:$H$8</c:f>
              <c:numCache>
                <c:formatCode>0.00</c:formatCode>
                <c:ptCount val="7"/>
                <c:pt idx="0">
                  <c:v>0.81036600000000003</c:v>
                </c:pt>
                <c:pt idx="1">
                  <c:v>0.54694579353424211</c:v>
                </c:pt>
                <c:pt idx="2">
                  <c:v>0.32694579353424214</c:v>
                </c:pt>
                <c:pt idx="3">
                  <c:v>0.31694579353424213</c:v>
                </c:pt>
                <c:pt idx="4">
                  <c:v>0.24094579353424211</c:v>
                </c:pt>
                <c:pt idx="5">
                  <c:v>1.5689793534242106E-2</c:v>
                </c:pt>
                <c:pt idx="6">
                  <c:v>2.5797935342421075E-3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5E-4693-A686-129C0F079DF4}"/>
            </c:ext>
          </c:extLst>
        </c:ser>
        <c:ser>
          <c:idx val="6"/>
          <c:order val="5"/>
          <c:tx>
            <c:strRef>
              <c:f>'G38'!$A$9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'G38'!$B$9:$H$9</c:f>
              <c:numCache>
                <c:formatCode>0.00</c:formatCode>
                <c:ptCount val="7"/>
                <c:pt idx="0">
                  <c:v>0.57448297999999998</c:v>
                </c:pt>
                <c:pt idx="1">
                  <c:v>0.60771679851527727</c:v>
                </c:pt>
                <c:pt idx="2">
                  <c:v>0.60771679851527727</c:v>
                </c:pt>
                <c:pt idx="3">
                  <c:v>0.62499019254853627</c:v>
                </c:pt>
                <c:pt idx="4">
                  <c:v>0.6172145300256654</c:v>
                </c:pt>
                <c:pt idx="5">
                  <c:v>0.59256152898003145</c:v>
                </c:pt>
                <c:pt idx="6">
                  <c:v>0.77170602892587936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5E-4693-A686-129C0F079DF4}"/>
            </c:ext>
          </c:extLst>
        </c:ser>
        <c:ser>
          <c:idx val="3"/>
          <c:order val="6"/>
          <c:tx>
            <c:strRef>
              <c:f>'G38'!$A$10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'G38'!$B$10:$H$10</c:f>
              <c:numCache>
                <c:formatCode>0.00</c:formatCode>
                <c:ptCount val="7"/>
                <c:pt idx="0">
                  <c:v>0.54</c:v>
                </c:pt>
                <c:pt idx="1">
                  <c:v>0.82000000000000006</c:v>
                </c:pt>
                <c:pt idx="2">
                  <c:v>1.1770454580540322</c:v>
                </c:pt>
                <c:pt idx="3">
                  <c:v>1.9770454580540322</c:v>
                </c:pt>
                <c:pt idx="4">
                  <c:v>2.6770454580540322</c:v>
                </c:pt>
                <c:pt idx="5">
                  <c:v>3.3770454580540319</c:v>
                </c:pt>
                <c:pt idx="6">
                  <c:v>4.2770454580540322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5E-4693-A686-129C0F079DF4}"/>
            </c:ext>
          </c:extLst>
        </c:ser>
        <c:ser>
          <c:idx val="2"/>
          <c:order val="7"/>
          <c:tx>
            <c:strRef>
              <c:f>'G38'!$A$11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'G38'!$B$11:$H$11</c:f>
              <c:numCache>
                <c:formatCode>0.00</c:formatCode>
                <c:ptCount val="7"/>
                <c:pt idx="0">
                  <c:v>3.0999999999999999E-3</c:v>
                </c:pt>
                <c:pt idx="1">
                  <c:v>7.8100000000000003E-2</c:v>
                </c:pt>
                <c:pt idx="2">
                  <c:v>7.8100000000000003E-2</c:v>
                </c:pt>
                <c:pt idx="3">
                  <c:v>0.39810000000000001</c:v>
                </c:pt>
                <c:pt idx="4">
                  <c:v>0.86754090657760285</c:v>
                </c:pt>
                <c:pt idx="5">
                  <c:v>1.1977599999999997</c:v>
                </c:pt>
                <c:pt idx="6">
                  <c:v>1.6977599999999997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5E-4693-A686-129C0F079DF4}"/>
            </c:ext>
          </c:extLst>
        </c:ser>
        <c:ser>
          <c:idx val="8"/>
          <c:order val="8"/>
          <c:tx>
            <c:strRef>
              <c:f>'G38'!$A$12</c:f>
              <c:strCache>
                <c:ptCount val="1"/>
                <c:pt idx="0">
                  <c:v>Batérie</c:v>
                </c:pt>
              </c:strCache>
            </c:strRef>
          </c:tx>
          <c:spPr>
            <a:solidFill>
              <a:srgbClr val="595959"/>
            </a:solidFill>
            <a:ln w="25400"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'G38'!$B$12:$H$12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5E-4693-A686-129C0F079DF4}"/>
            </c:ext>
          </c:extLst>
        </c:ser>
        <c:ser>
          <c:idx val="9"/>
          <c:order val="9"/>
          <c:tx>
            <c:strRef>
              <c:f>'G38'!$A$13</c:f>
              <c:strCache>
                <c:ptCount val="1"/>
                <c:pt idx="0">
                  <c:v>DSR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'G38'!$B$13:$H$13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0.10000000000000002</c:v>
                </c:pt>
                <c:pt idx="5">
                  <c:v>0.13072641251024653</c:v>
                </c:pt>
                <c:pt idx="6">
                  <c:v>0.17499999999999993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5E-4693-A686-129C0F079DF4}"/>
            </c:ext>
          </c:extLst>
        </c:ser>
        <c:ser>
          <c:idx val="10"/>
          <c:order val="10"/>
          <c:tx>
            <c:strRef>
              <c:f>'G38'!$A$14</c:f>
              <c:strCache>
                <c:ptCount val="1"/>
                <c:pt idx="0">
                  <c:v>Elektrolyzéry</c:v>
                </c:pt>
              </c:strCache>
            </c:strRef>
          </c:tx>
          <c:spPr>
            <a:solidFill>
              <a:srgbClr val="805EBE"/>
            </a:solidFill>
            <a:ln w="25400">
              <a:noFill/>
            </a:ln>
            <a:effectLst/>
          </c:spPr>
          <c:cat>
            <c:numRef>
              <c:f>'G38'!$B$3:$H$3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'G38'!$B$14:$H$14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0.10164497345299228</c:v>
                </c:pt>
                <c:pt idx="6">
                  <c:v>0.26985681928237315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5E-4693-A686-129C0F079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781096"/>
        <c:axId val="1156776176"/>
      </c:areaChart>
      <c:catAx>
        <c:axId val="115678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156776176"/>
        <c:crosses val="autoZero"/>
        <c:auto val="1"/>
        <c:lblAlgn val="ctr"/>
        <c:lblOffset val="100"/>
        <c:noMultiLvlLbl val="0"/>
      </c:catAx>
      <c:valAx>
        <c:axId val="1156776176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15678109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515810468962832"/>
          <c:w val="1"/>
          <c:h val="0.21484189531037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20000000000014E-2"/>
          <c:y val="6.4669682817668828E-2"/>
          <c:w val="0.84665353535353538"/>
          <c:h val="0.58529772329246932"/>
        </c:manualLayout>
      </c:layout>
      <c:areaChart>
        <c:grouping val="stacked"/>
        <c:varyColors val="0"/>
        <c:ser>
          <c:idx val="0"/>
          <c:order val="0"/>
          <c:tx>
            <c:strRef>
              <c:f>'G39'!$A$4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'G39'!$B$4:$H$4</c:f>
              <c:numCache>
                <c:formatCode>0.00</c:formatCode>
                <c:ptCount val="7"/>
                <c:pt idx="0">
                  <c:v>2.0215199999999998</c:v>
                </c:pt>
                <c:pt idx="1">
                  <c:v>2.4925199999999998</c:v>
                </c:pt>
                <c:pt idx="2">
                  <c:v>3.03152</c:v>
                </c:pt>
                <c:pt idx="3">
                  <c:v>3.3315200000000003</c:v>
                </c:pt>
                <c:pt idx="4">
                  <c:v>3.3315200000000003</c:v>
                </c:pt>
                <c:pt idx="5">
                  <c:v>4.5315199999999995</c:v>
                </c:pt>
                <c:pt idx="6">
                  <c:v>4.5315199999999995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8-46E4-8F8D-AC9D9C121B1B}"/>
            </c:ext>
          </c:extLst>
        </c:ser>
        <c:ser>
          <c:idx val="1"/>
          <c:order val="1"/>
          <c:tx>
            <c:strRef>
              <c:f>'G39'!$A$5</c:f>
              <c:strCache>
                <c:ptCount val="1"/>
                <c:pt idx="0">
                  <c:v>Voda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'G39'!$B$5:$H$5</c:f>
              <c:numCache>
                <c:formatCode>0.00</c:formatCode>
                <c:ptCount val="7"/>
                <c:pt idx="0">
                  <c:v>1.6258974999999998</c:v>
                </c:pt>
                <c:pt idx="1">
                  <c:v>1.6602362783097948</c:v>
                </c:pt>
                <c:pt idx="2">
                  <c:v>1.6602362783097948</c:v>
                </c:pt>
                <c:pt idx="3">
                  <c:v>1.6602362783097948</c:v>
                </c:pt>
                <c:pt idx="4">
                  <c:v>1.6602362783097948</c:v>
                </c:pt>
                <c:pt idx="5">
                  <c:v>1.6602362783097948</c:v>
                </c:pt>
                <c:pt idx="6">
                  <c:v>1.6602362783097948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8-46E4-8F8D-AC9D9C121B1B}"/>
            </c:ext>
          </c:extLst>
        </c:ser>
        <c:ser>
          <c:idx val="5"/>
          <c:order val="2"/>
          <c:tx>
            <c:strRef>
              <c:f>'G39'!$A$6</c:f>
              <c:strCache>
                <c:ptCount val="1"/>
                <c:pt idx="0">
                  <c:v>Plyn a ropa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'G39'!$B$6:$H$6</c:f>
              <c:numCache>
                <c:formatCode>0.00</c:formatCode>
                <c:ptCount val="7"/>
                <c:pt idx="0">
                  <c:v>1.41143752</c:v>
                </c:pt>
                <c:pt idx="1">
                  <c:v>1.4496738195466263</c:v>
                </c:pt>
                <c:pt idx="2">
                  <c:v>1.1148728850163856</c:v>
                </c:pt>
                <c:pt idx="3">
                  <c:v>1.3719739610863937</c:v>
                </c:pt>
                <c:pt idx="4">
                  <c:v>1.6246789838132072</c:v>
                </c:pt>
                <c:pt idx="5">
                  <c:v>1.5726183202678459</c:v>
                </c:pt>
                <c:pt idx="6">
                  <c:v>1.8511375619435833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78-46E4-8F8D-AC9D9C121B1B}"/>
            </c:ext>
          </c:extLst>
        </c:ser>
        <c:ser>
          <c:idx val="7"/>
          <c:order val="3"/>
          <c:tx>
            <c:strRef>
              <c:f>'G39'!$A$7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8FBECD"/>
            </a:solidFill>
            <a:ln w="25400"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'G39'!$B$7:$H$7</c:f>
              <c:numCache>
                <c:formatCode>0.00</c:formatCode>
                <c:ptCount val="7"/>
                <c:pt idx="0">
                  <c:v>1.016</c:v>
                </c:pt>
                <c:pt idx="1">
                  <c:v>1.016</c:v>
                </c:pt>
                <c:pt idx="2">
                  <c:v>1.016</c:v>
                </c:pt>
                <c:pt idx="3">
                  <c:v>1.016</c:v>
                </c:pt>
                <c:pt idx="4">
                  <c:v>1.016</c:v>
                </c:pt>
                <c:pt idx="5">
                  <c:v>1.016</c:v>
                </c:pt>
                <c:pt idx="6">
                  <c:v>1.016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78-46E4-8F8D-AC9D9C121B1B}"/>
            </c:ext>
          </c:extLst>
        </c:ser>
        <c:ser>
          <c:idx val="4"/>
          <c:order val="4"/>
          <c:tx>
            <c:strRef>
              <c:f>'G39'!$A$8</c:f>
              <c:strCache>
                <c:ptCount val="1"/>
                <c:pt idx="0">
                  <c:v>Tuhé fosílne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'G39'!$B$8:$H$8</c:f>
              <c:numCache>
                <c:formatCode>0.00</c:formatCode>
                <c:ptCount val="7"/>
                <c:pt idx="0">
                  <c:v>0.81036600000000003</c:v>
                </c:pt>
                <c:pt idx="1">
                  <c:v>0.55189244421513195</c:v>
                </c:pt>
                <c:pt idx="2">
                  <c:v>0.33189244421513198</c:v>
                </c:pt>
                <c:pt idx="3">
                  <c:v>0.32192310784686862</c:v>
                </c:pt>
                <c:pt idx="4">
                  <c:v>0.2459231078468686</c:v>
                </c:pt>
                <c:pt idx="5">
                  <c:v>2.0667107846868614E-2</c:v>
                </c:pt>
                <c:pt idx="6">
                  <c:v>7.557107846868613E-3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78-46E4-8F8D-AC9D9C121B1B}"/>
            </c:ext>
          </c:extLst>
        </c:ser>
        <c:ser>
          <c:idx val="6"/>
          <c:order val="5"/>
          <c:tx>
            <c:strRef>
              <c:f>'G39'!$A$9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'G39'!$B$9:$H$9</c:f>
              <c:numCache>
                <c:formatCode>0.00</c:formatCode>
                <c:ptCount val="7"/>
                <c:pt idx="0">
                  <c:v>0.57448297999999998</c:v>
                </c:pt>
                <c:pt idx="1">
                  <c:v>0.61279662710543181</c:v>
                </c:pt>
                <c:pt idx="2">
                  <c:v>0.62485079449999703</c:v>
                </c:pt>
                <c:pt idx="3">
                  <c:v>0.65316678903798331</c:v>
                </c:pt>
                <c:pt idx="4">
                  <c:v>0.68568412610396245</c:v>
                </c:pt>
                <c:pt idx="5">
                  <c:v>0.70843234453582249</c:v>
                </c:pt>
                <c:pt idx="6">
                  <c:v>0.97347163199179643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78-46E4-8F8D-AC9D9C121B1B}"/>
            </c:ext>
          </c:extLst>
        </c:ser>
        <c:ser>
          <c:idx val="3"/>
          <c:order val="6"/>
          <c:tx>
            <c:strRef>
              <c:f>'G39'!$A$10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'G39'!$B$10:$H$10</c:f>
              <c:numCache>
                <c:formatCode>0.00</c:formatCode>
                <c:ptCount val="7"/>
                <c:pt idx="0">
                  <c:v>0.54</c:v>
                </c:pt>
                <c:pt idx="1">
                  <c:v>0.82000000000000006</c:v>
                </c:pt>
                <c:pt idx="2">
                  <c:v>1.3811599454700498</c:v>
                </c:pt>
                <c:pt idx="3">
                  <c:v>4.6786608849107214</c:v>
                </c:pt>
                <c:pt idx="4">
                  <c:v>6.9498919242957502</c:v>
                </c:pt>
                <c:pt idx="5">
                  <c:v>8.5995506738663678</c:v>
                </c:pt>
                <c:pt idx="6">
                  <c:v>9.6491276798620138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78-46E4-8F8D-AC9D9C121B1B}"/>
            </c:ext>
          </c:extLst>
        </c:ser>
        <c:ser>
          <c:idx val="2"/>
          <c:order val="7"/>
          <c:tx>
            <c:strRef>
              <c:f>'G39'!$A$11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'G39'!$B$11:$H$11</c:f>
              <c:numCache>
                <c:formatCode>0.00</c:formatCode>
                <c:ptCount val="7"/>
                <c:pt idx="0">
                  <c:v>3.0999999999999999E-3</c:v>
                </c:pt>
                <c:pt idx="1">
                  <c:v>0.12809999999999999</c:v>
                </c:pt>
                <c:pt idx="2">
                  <c:v>0.73809999999999998</c:v>
                </c:pt>
                <c:pt idx="3">
                  <c:v>2.4061000000000003</c:v>
                </c:pt>
                <c:pt idx="4">
                  <c:v>4.9061000000000003</c:v>
                </c:pt>
                <c:pt idx="5">
                  <c:v>6.5918405668032651</c:v>
                </c:pt>
                <c:pt idx="6">
                  <c:v>8.2525675020193017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78-46E4-8F8D-AC9D9C121B1B}"/>
            </c:ext>
          </c:extLst>
        </c:ser>
        <c:ser>
          <c:idx val="8"/>
          <c:order val="8"/>
          <c:tx>
            <c:strRef>
              <c:f>'G39'!$A$12</c:f>
              <c:strCache>
                <c:ptCount val="1"/>
                <c:pt idx="0">
                  <c:v>Batérie</c:v>
                </c:pt>
              </c:strCache>
            </c:strRef>
          </c:tx>
          <c:spPr>
            <a:solidFill>
              <a:srgbClr val="595959"/>
            </a:solidFill>
            <a:ln w="25400"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'G39'!$B$12:$H$12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0.33417278657988642</c:v>
                </c:pt>
                <c:pt idx="4">
                  <c:v>0.7411574458886705</c:v>
                </c:pt>
                <c:pt idx="5">
                  <c:v>0.7411574458886705</c:v>
                </c:pt>
                <c:pt idx="6">
                  <c:v>0.7411574458886705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78-46E4-8F8D-AC9D9C121B1B}"/>
            </c:ext>
          </c:extLst>
        </c:ser>
        <c:ser>
          <c:idx val="9"/>
          <c:order val="9"/>
          <c:tx>
            <c:strRef>
              <c:f>'G39'!$A$13</c:f>
              <c:strCache>
                <c:ptCount val="1"/>
                <c:pt idx="0">
                  <c:v>DSR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'G39'!$B$13:$H$13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7.4999999999999997E-2</c:v>
                </c:pt>
                <c:pt idx="4">
                  <c:v>0.10000000000000002</c:v>
                </c:pt>
                <c:pt idx="5">
                  <c:v>0.15</c:v>
                </c:pt>
                <c:pt idx="6">
                  <c:v>0.17499999999999996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78-46E4-8F8D-AC9D9C121B1B}"/>
            </c:ext>
          </c:extLst>
        </c:ser>
        <c:ser>
          <c:idx val="10"/>
          <c:order val="10"/>
          <c:tx>
            <c:strRef>
              <c:f>'G39'!$A$14</c:f>
              <c:strCache>
                <c:ptCount val="1"/>
                <c:pt idx="0">
                  <c:v>Elektrolyzéry</c:v>
                </c:pt>
              </c:strCache>
            </c:strRef>
          </c:tx>
          <c:spPr>
            <a:solidFill>
              <a:srgbClr val="805EBE"/>
            </a:solidFill>
            <a:ln w="25400">
              <a:noFill/>
            </a:ln>
            <a:effectLst/>
          </c:spPr>
          <c:cat>
            <c:numRef>
              <c:f>'G39'!$B$3:$H$3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'G39'!$B$14:$H$14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5.4826645354054411E-2</c:v>
                </c:pt>
                <c:pt idx="3">
                  <c:v>0.26486649172389543</c:v>
                </c:pt>
                <c:pt idx="4">
                  <c:v>0.90286135155256098</c:v>
                </c:pt>
                <c:pt idx="5">
                  <c:v>1.818805376578315</c:v>
                </c:pt>
                <c:pt idx="6">
                  <c:v>2.5677806216543657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78-46E4-8F8D-AC9D9C12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863776"/>
        <c:axId val="935864104"/>
      </c:areaChart>
      <c:catAx>
        <c:axId val="93586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5864104"/>
        <c:crosses val="autoZero"/>
        <c:auto val="1"/>
        <c:lblAlgn val="ctr"/>
        <c:lblOffset val="100"/>
        <c:noMultiLvlLbl val="0"/>
      </c:catAx>
      <c:valAx>
        <c:axId val="935864104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586377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485503016151002"/>
          <c:w val="1"/>
          <c:h val="0.23514496983849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678196996208807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'G40'!$A$5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'G40'!$B$5:$H$5</c:f>
              <c:numCache>
                <c:formatCode>General</c:formatCode>
                <c:ptCount val="7"/>
                <c:pt idx="0">
                  <c:v>22465.2562563303</c:v>
                </c:pt>
                <c:pt idx="1">
                  <c:v>31423.0687563303</c:v>
                </c:pt>
                <c:pt idx="2">
                  <c:v>43139.680500011345</c:v>
                </c:pt>
                <c:pt idx="3">
                  <c:v>44865.669982158041</c:v>
                </c:pt>
                <c:pt idx="4">
                  <c:v>44865.669982158041</c:v>
                </c:pt>
                <c:pt idx="5">
                  <c:v>44424.750343839645</c:v>
                </c:pt>
                <c:pt idx="6">
                  <c:v>44865.669982158041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'G40'!$A$6</c:f>
              <c:strCache>
                <c:ptCount val="1"/>
                <c:pt idx="0">
                  <c:v>Voda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'G40'!$B$4:$H$4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'G40'!$B$6:$H$6</c:f>
              <c:numCache>
                <c:formatCode>General</c:formatCode>
                <c:ptCount val="7"/>
                <c:pt idx="0">
                  <c:v>4248.3029715065186</c:v>
                </c:pt>
                <c:pt idx="1">
                  <c:v>4389.4920643880023</c:v>
                </c:pt>
                <c:pt idx="2">
                  <c:v>4424.6133284324587</c:v>
                </c:pt>
                <c:pt idx="3">
                  <c:v>4424.6133284324587</c:v>
                </c:pt>
                <c:pt idx="4">
                  <c:v>4424.6133284324587</c:v>
                </c:pt>
                <c:pt idx="5">
                  <c:v>4424.6133284324587</c:v>
                </c:pt>
                <c:pt idx="6">
                  <c:v>4775.6862421988581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'G40'!$A$7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'G40'!$B$4:$H$4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'G40'!$B$7:$H$7</c:f>
              <c:numCache>
                <c:formatCode>General</c:formatCode>
                <c:ptCount val="7"/>
                <c:pt idx="0">
                  <c:v>3045.3074311425999</c:v>
                </c:pt>
                <c:pt idx="1">
                  <c:v>5152.8763712674072</c:v>
                </c:pt>
                <c:pt idx="2">
                  <c:v>3695.9406596854797</c:v>
                </c:pt>
                <c:pt idx="3">
                  <c:v>3648.2440060654799</c:v>
                </c:pt>
                <c:pt idx="4">
                  <c:v>3315.4746020606899</c:v>
                </c:pt>
                <c:pt idx="5">
                  <c:v>3262.8890414446441</c:v>
                </c:pt>
                <c:pt idx="6">
                  <c:v>3207.6742027977912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'G40'!$A$8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'G40'!$B$4:$H$4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'G40'!$B$8:$H$8</c:f>
              <c:numCache>
                <c:formatCode>General</c:formatCode>
                <c:ptCount val="7"/>
                <c:pt idx="0">
                  <c:v>1668.93319087442</c:v>
                </c:pt>
                <c:pt idx="1">
                  <c:v>48.888662905812403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5"/>
          <c:order val="4"/>
          <c:tx>
            <c:strRef>
              <c:f>'G40'!$A$10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'G40'!$B$10:$H$10</c:f>
              <c:numCache>
                <c:formatCode>General</c:formatCode>
                <c:ptCount val="7"/>
                <c:pt idx="0">
                  <c:v>589.00135000000046</c:v>
                </c:pt>
                <c:pt idx="1">
                  <c:v>960.20111999999995</c:v>
                </c:pt>
                <c:pt idx="2">
                  <c:v>1379.315360482145</c:v>
                </c:pt>
                <c:pt idx="3">
                  <c:v>2306.648960482145</c:v>
                </c:pt>
                <c:pt idx="4">
                  <c:v>3128.3369604821451</c:v>
                </c:pt>
                <c:pt idx="5">
                  <c:v>3950.0249604821452</c:v>
                </c:pt>
                <c:pt idx="6">
                  <c:v>4983.0041604821445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AA-4DB9-84BD-9585C51D569A}"/>
            </c:ext>
          </c:extLst>
        </c:ser>
        <c:ser>
          <c:idx val="4"/>
          <c:order val="5"/>
          <c:tx>
            <c:strRef>
              <c:f>'G40'!$A$9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'G40'!$B$4:$H$4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'G40'!$B$9:$H$9</c:f>
              <c:numCache>
                <c:formatCode>General</c:formatCode>
                <c:ptCount val="7"/>
                <c:pt idx="0">
                  <c:v>59.434201758424997</c:v>
                </c:pt>
                <c:pt idx="1">
                  <c:v>307.37769721596055</c:v>
                </c:pt>
                <c:pt idx="2">
                  <c:v>345.88171207258506</c:v>
                </c:pt>
                <c:pt idx="3">
                  <c:v>281.5786710230168</c:v>
                </c:pt>
                <c:pt idx="4">
                  <c:v>726.34776969737595</c:v>
                </c:pt>
                <c:pt idx="5">
                  <c:v>778.93333031342604</c:v>
                </c:pt>
                <c:pt idx="6">
                  <c:v>761.44673428352962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A-4DB9-84BD-9585C51D569A}"/>
            </c:ext>
          </c:extLst>
        </c:ser>
        <c:ser>
          <c:idx val="6"/>
          <c:order val="6"/>
          <c:tx>
            <c:strRef>
              <c:f>'G40'!$A$11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'G40'!$B$4:$H$4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'G40'!$B$11:$H$11</c:f>
              <c:numCache>
                <c:formatCode>General</c:formatCode>
                <c:ptCount val="7"/>
                <c:pt idx="0">
                  <c:v>6.0010800000000017</c:v>
                </c:pt>
                <c:pt idx="1">
                  <c:v>151.60896959999997</c:v>
                </c:pt>
                <c:pt idx="2">
                  <c:v>151.60896959999997</c:v>
                </c:pt>
                <c:pt idx="3">
                  <c:v>772.79808960000003</c:v>
                </c:pt>
                <c:pt idx="4">
                  <c:v>1684.0842885029479</c:v>
                </c:pt>
                <c:pt idx="5">
                  <c:v>2325.1108761599999</c:v>
                </c:pt>
                <c:pt idx="6">
                  <c:v>3295.71887616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43132108486439"/>
          <c:w val="1"/>
          <c:h val="0.17056867891513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6781969962088072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'G41'!$A$5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'G41'!$B$4:$H$4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'G41'!$B$5:$H$5</c:f>
              <c:numCache>
                <c:formatCode>General</c:formatCode>
                <c:ptCount val="7"/>
                <c:pt idx="0">
                  <c:v>0.61134546680187696</c:v>
                </c:pt>
                <c:pt idx="1">
                  <c:v>1.0344399315319319</c:v>
                </c:pt>
                <c:pt idx="2">
                  <c:v>0.74196008743186004</c:v>
                </c:pt>
                <c:pt idx="3">
                  <c:v>0.73238498421764509</c:v>
                </c:pt>
                <c:pt idx="4">
                  <c:v>0.66558152636368351</c:v>
                </c:pt>
                <c:pt idx="5">
                  <c:v>0.65502497507001234</c:v>
                </c:pt>
                <c:pt idx="6">
                  <c:v>0.64394059621165656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90-41D5-AB68-E20B5CA890A7}"/>
            </c:ext>
          </c:extLst>
        </c:ser>
        <c:ser>
          <c:idx val="3"/>
          <c:order val="1"/>
          <c:tx>
            <c:strRef>
              <c:f>'G41'!$A$6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'G41'!$B$4:$H$4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'G41'!$B$6:$H$6</c:f>
              <c:numCache>
                <c:formatCode>General</c:formatCode>
                <c:ptCount val="7"/>
                <c:pt idx="0">
                  <c:v>0.56596862368933332</c:v>
                </c:pt>
                <c:pt idx="1">
                  <c:v>1.65791233646191E-2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90-41D5-AB68-E20B5CA890A7}"/>
            </c:ext>
          </c:extLst>
        </c:ser>
        <c:ser>
          <c:idx val="4"/>
          <c:order val="2"/>
          <c:tx>
            <c:strRef>
              <c:f>'G41'!$A$7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'G41'!$B$4:$H$4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'G41'!$B$7:$H$7</c:f>
              <c:numCache>
                <c:formatCode>General</c:formatCode>
                <c:ptCount val="7"/>
                <c:pt idx="0">
                  <c:v>0</c:v>
                </c:pt>
                <c:pt idx="1">
                  <c:v>3.9110930324649925E-3</c:v>
                </c:pt>
                <c:pt idx="2">
                  <c:v>-2.2737367544323204E-18</c:v>
                </c:pt>
                <c:pt idx="3">
                  <c:v>3.4106051316484802E-18</c:v>
                </c:pt>
                <c:pt idx="4">
                  <c:v>0</c:v>
                </c:pt>
                <c:pt idx="5">
                  <c:v>0</c:v>
                </c:pt>
                <c:pt idx="6">
                  <c:v>2.2737367544323204E-18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90-41D5-AB68-E20B5CA89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43132108486439"/>
          <c:w val="1"/>
          <c:h val="0.17056867891513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678196996208807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'G42'!$A$5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'G42'!$B$4:$H$4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'G42'!$B$5:$H$5</c:f>
              <c:numCache>
                <c:formatCode>General</c:formatCode>
                <c:ptCount val="7"/>
                <c:pt idx="0">
                  <c:v>23590.441863078398</c:v>
                </c:pt>
                <c:pt idx="1">
                  <c:v>24652.5115886885</c:v>
                </c:pt>
                <c:pt idx="2">
                  <c:v>24186.541710725902</c:v>
                </c:pt>
                <c:pt idx="3">
                  <c:v>24649.6788354622</c:v>
                </c:pt>
                <c:pt idx="4">
                  <c:v>24651.376150568001</c:v>
                </c:pt>
                <c:pt idx="5">
                  <c:v>25219.704046529601</c:v>
                </c:pt>
                <c:pt idx="6">
                  <c:v>25217.236118390902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4-4655-AA62-48E7936B3EEB}"/>
            </c:ext>
          </c:extLst>
        </c:ser>
        <c:ser>
          <c:idx val="3"/>
          <c:order val="1"/>
          <c:tx>
            <c:strRef>
              <c:f>'G42'!$A$8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'G42'!$B$4:$H$4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'G42'!$B$8:$H$8</c:f>
              <c:numCache>
                <c:formatCode>General</c:formatCode>
                <c:ptCount val="7"/>
                <c:pt idx="0">
                  <c:v>6279.6310141255844</c:v>
                </c:pt>
                <c:pt idx="1">
                  <c:v>1996.3168996962363</c:v>
                </c:pt>
                <c:pt idx="2">
                  <c:v>1944.0683405245461</c:v>
                </c:pt>
                <c:pt idx="3">
                  <c:v>1274.6692380789673</c:v>
                </c:pt>
                <c:pt idx="4">
                  <c:v>29.48209972226898</c:v>
                </c:pt>
                <c:pt idx="5">
                  <c:v>0</c:v>
                </c:pt>
                <c:pt idx="6">
                  <c:v>2.6309930434170501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4-4655-AA62-48E7936B3EEB}"/>
            </c:ext>
          </c:extLst>
        </c:ser>
        <c:ser>
          <c:idx val="2"/>
          <c:order val="2"/>
          <c:tx>
            <c:strRef>
              <c:f>'G42'!$A$7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'G42'!$B$4:$H$4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'G42'!$B$7:$H$7</c:f>
              <c:numCache>
                <c:formatCode>General</c:formatCode>
                <c:ptCount val="7"/>
                <c:pt idx="0">
                  <c:v>4010.0088088573925</c:v>
                </c:pt>
                <c:pt idx="1">
                  <c:v>3811.3132355644107</c:v>
                </c:pt>
                <c:pt idx="2">
                  <c:v>2136.59859379002</c:v>
                </c:pt>
                <c:pt idx="3">
                  <c:v>2560.9688021498032</c:v>
                </c:pt>
                <c:pt idx="4">
                  <c:v>3115.3425391458277</c:v>
                </c:pt>
                <c:pt idx="5">
                  <c:v>3590.109435814104</c:v>
                </c:pt>
                <c:pt idx="6">
                  <c:v>4049.091410987035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4-4655-AA62-48E7936B3EEB}"/>
            </c:ext>
          </c:extLst>
        </c:ser>
        <c:ser>
          <c:idx val="4"/>
          <c:order val="3"/>
          <c:tx>
            <c:strRef>
              <c:f>'G42'!$A$9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'G42'!$B$4:$H$4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'G42'!$B$9:$H$9</c:f>
              <c:numCache>
                <c:formatCode>General</c:formatCode>
                <c:ptCount val="7"/>
                <c:pt idx="0">
                  <c:v>3001.6748382415726</c:v>
                </c:pt>
                <c:pt idx="1">
                  <c:v>2757.5464418004767</c:v>
                </c:pt>
                <c:pt idx="2">
                  <c:v>980.31278225642825</c:v>
                </c:pt>
                <c:pt idx="3">
                  <c:v>2108.6101918522604</c:v>
                </c:pt>
                <c:pt idx="4">
                  <c:v>691.855613419257</c:v>
                </c:pt>
                <c:pt idx="5">
                  <c:v>696.65441518523699</c:v>
                </c:pt>
                <c:pt idx="6">
                  <c:v>2888.4062367512997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4-4655-AA62-48E7936B3EEB}"/>
            </c:ext>
          </c:extLst>
        </c:ser>
        <c:ser>
          <c:idx val="5"/>
          <c:order val="4"/>
          <c:tx>
            <c:strRef>
              <c:f>'G42'!$A$10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'G42'!$B$4:$H$4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'G42'!$B$10:$H$10</c:f>
              <c:numCache>
                <c:formatCode>General</c:formatCode>
                <c:ptCount val="7"/>
                <c:pt idx="0">
                  <c:v>32.613389938038303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4-4655-AA62-48E7936B3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43132108486439"/>
          <c:w val="1"/>
          <c:h val="0.15769393409157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6781969962088072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'G43'!$A$6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'G43'!$B$4:$H$4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'G43'!$B$6:$H$6</c:f>
              <c:numCache>
                <c:formatCode>General</c:formatCode>
                <c:ptCount val="7"/>
                <c:pt idx="0">
                  <c:v>2.1552723518827683</c:v>
                </c:pt>
                <c:pt idx="1">
                  <c:v>0.68489887163651575</c:v>
                </c:pt>
                <c:pt idx="2">
                  <c:v>0.6670239482414364</c:v>
                </c:pt>
                <c:pt idx="3">
                  <c:v>0.43735941641920495</c:v>
                </c:pt>
                <c:pt idx="4">
                  <c:v>1.0115898056704932E-2</c:v>
                </c:pt>
                <c:pt idx="5">
                  <c:v>0</c:v>
                </c:pt>
                <c:pt idx="6">
                  <c:v>8.9222236088358996E-4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D-4679-8937-27F278EE9B2E}"/>
            </c:ext>
          </c:extLst>
        </c:ser>
        <c:ser>
          <c:idx val="2"/>
          <c:order val="1"/>
          <c:tx>
            <c:strRef>
              <c:f>'G43'!$A$5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'G43'!$B$4:$H$4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'G43'!$B$5:$H$5</c:f>
              <c:numCache>
                <c:formatCode>General</c:formatCode>
                <c:ptCount val="7"/>
                <c:pt idx="0">
                  <c:v>0.80500926837812159</c:v>
                </c:pt>
                <c:pt idx="1">
                  <c:v>0.76512113203955545</c:v>
                </c:pt>
                <c:pt idx="2">
                  <c:v>0.42892216770334651</c:v>
                </c:pt>
                <c:pt idx="3">
                  <c:v>0.51411448703157303</c:v>
                </c:pt>
                <c:pt idx="4">
                  <c:v>0.62540501473352494</c:v>
                </c:pt>
                <c:pt idx="5">
                  <c:v>0.72071446923968141</c:v>
                </c:pt>
                <c:pt idx="6">
                  <c:v>0.81285510075564726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D-4679-8937-27F278EE9B2E}"/>
            </c:ext>
          </c:extLst>
        </c:ser>
        <c:ser>
          <c:idx val="4"/>
          <c:order val="2"/>
          <c:tx>
            <c:strRef>
              <c:f>'G43'!$A$7</c:f>
              <c:strCache>
                <c:ptCount val="1"/>
                <c:pt idx="0">
                  <c:v>Odpad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'G43'!$B$4:$H$4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'G43'!$B$7:$H$7</c:f>
              <c:numCache>
                <c:formatCode>General</c:formatCode>
                <c:ptCount val="7"/>
                <c:pt idx="0">
                  <c:v>4.4355889600000031E-2</c:v>
                </c:pt>
                <c:pt idx="1">
                  <c:v>4.499127525153495E-2</c:v>
                </c:pt>
                <c:pt idx="2">
                  <c:v>3.8046083625450089E-2</c:v>
                </c:pt>
                <c:pt idx="3">
                  <c:v>5.6482235368020009E-2</c:v>
                </c:pt>
                <c:pt idx="4">
                  <c:v>3.7278275342893283E-2</c:v>
                </c:pt>
                <c:pt idx="5">
                  <c:v>3.8046083625450089E-2</c:v>
                </c:pt>
                <c:pt idx="6">
                  <c:v>6.7660069747351198E-2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4D-4679-8937-27F278EE9B2E}"/>
            </c:ext>
          </c:extLst>
        </c:ser>
        <c:ser>
          <c:idx val="0"/>
          <c:order val="3"/>
          <c:tx>
            <c:strRef>
              <c:f>'G43'!$A$8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'G43'!$B$4:$H$4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'G43'!$B$8:$H$8</c:f>
              <c:numCache>
                <c:formatCode>General</c:formatCode>
                <c:ptCount val="7"/>
                <c:pt idx="0">
                  <c:v>8.7185375321357783E-3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4D-4679-8937-27F278EE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43132108486439"/>
          <c:w val="1"/>
          <c:h val="0.1705686904066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536964129483819E-2"/>
          <c:y val="5.0925925925925923E-2"/>
          <c:w val="0.8883797025371829"/>
          <c:h val="0.667875072971395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'G44'!$A$5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'G44'!$B$4:$H$4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'G44'!$B$5:$H$5</c:f>
              <c:numCache>
                <c:formatCode>General</c:formatCode>
                <c:ptCount val="7"/>
                <c:pt idx="0">
                  <c:v>2145.2698</c:v>
                </c:pt>
                <c:pt idx="1">
                  <c:v>2585.546218779737</c:v>
                </c:pt>
                <c:pt idx="2">
                  <c:v>3128.6532817518491</c:v>
                </c:pt>
                <c:pt idx="3">
                  <c:v>2517.5135405055707</c:v>
                </c:pt>
                <c:pt idx="4">
                  <c:v>2733.0982308054427</c:v>
                </c:pt>
                <c:pt idx="5">
                  <c:v>2015.429894141171</c:v>
                </c:pt>
                <c:pt idx="6">
                  <c:v>1458.2678691436881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'G44'!$A$6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'G44'!$B$4:$H$4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'G44'!$B$6:$H$6</c:f>
              <c:numCache>
                <c:formatCode>General</c:formatCode>
                <c:ptCount val="7"/>
                <c:pt idx="0">
                  <c:v>790.28175999999996</c:v>
                </c:pt>
                <c:pt idx="1">
                  <c:v>1064.6160349599998</c:v>
                </c:pt>
                <c:pt idx="2">
                  <c:v>1137.8573213384539</c:v>
                </c:pt>
                <c:pt idx="3">
                  <c:v>969.66921826941189</c:v>
                </c:pt>
                <c:pt idx="4">
                  <c:v>1088.3492894399828</c:v>
                </c:pt>
                <c:pt idx="5">
                  <c:v>701.76005032010846</c:v>
                </c:pt>
                <c:pt idx="6">
                  <c:v>530.11663496261895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'G44'!$A$7</c:f>
              <c:strCache>
                <c:ptCount val="1"/>
                <c:pt idx="0">
                  <c:v>Geotermálna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'G44'!$B$4:$H$4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'G44'!$B$7:$H$7</c:f>
              <c:numCache>
                <c:formatCode>General</c:formatCode>
                <c:ptCount val="7"/>
                <c:pt idx="0">
                  <c:v>97.226799999999997</c:v>
                </c:pt>
                <c:pt idx="1">
                  <c:v>97.226799999999997</c:v>
                </c:pt>
                <c:pt idx="2">
                  <c:v>247.2268</c:v>
                </c:pt>
                <c:pt idx="3">
                  <c:v>697.22679999999991</c:v>
                </c:pt>
                <c:pt idx="4">
                  <c:v>697.22679999999991</c:v>
                </c:pt>
                <c:pt idx="5">
                  <c:v>600.00000000000023</c:v>
                </c:pt>
                <c:pt idx="6">
                  <c:v>600.00000000000034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'G44'!$A$8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'G44'!$B$4:$H$4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'G44'!$B$8:$H$8</c:f>
              <c:numCache>
                <c:formatCode>General</c:formatCode>
                <c:ptCount val="7"/>
                <c:pt idx="0">
                  <c:v>39.303584999999998</c:v>
                </c:pt>
                <c:pt idx="1">
                  <c:v>32.227325222175075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4"/>
          <c:order val="4"/>
          <c:tx>
            <c:strRef>
              <c:f>'G44'!$A$9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'G44'!$B$4:$H$4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'G44'!$B$9:$H$9</c:f>
              <c:numCache>
                <c:formatCode>General</c:formatCode>
                <c:ptCount val="7"/>
                <c:pt idx="0">
                  <c:v>15.124145806114299</c:v>
                </c:pt>
                <c:pt idx="1">
                  <c:v>21.411163230113228</c:v>
                </c:pt>
                <c:pt idx="2">
                  <c:v>64.116483218652206</c:v>
                </c:pt>
                <c:pt idx="3">
                  <c:v>23.240764798300432</c:v>
                </c:pt>
                <c:pt idx="4">
                  <c:v>25.811160057930003</c:v>
                </c:pt>
                <c:pt idx="5">
                  <c:v>29.110183218652203</c:v>
                </c:pt>
                <c:pt idx="6">
                  <c:v>15.359588301841168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A-4DB9-84BD-9585C51D569A}"/>
            </c:ext>
          </c:extLst>
        </c:ser>
        <c:ser>
          <c:idx val="5"/>
          <c:order val="5"/>
          <c:tx>
            <c:strRef>
              <c:f>'G44'!$A$10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'G44'!$B$4:$H$4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'G44'!$B$10:$H$10</c:f>
              <c:numCache>
                <c:formatCode>General</c:formatCode>
                <c:ptCount val="7"/>
                <c:pt idx="0">
                  <c:v>0.55823999999999996</c:v>
                </c:pt>
                <c:pt idx="1">
                  <c:v>12.249999999999998</c:v>
                </c:pt>
                <c:pt idx="2">
                  <c:v>89.999999999999957</c:v>
                </c:pt>
                <c:pt idx="3">
                  <c:v>99</c:v>
                </c:pt>
                <c:pt idx="4">
                  <c:v>108.89999999999999</c:v>
                </c:pt>
                <c:pt idx="5">
                  <c:v>119.79000000000005</c:v>
                </c:pt>
                <c:pt idx="6">
                  <c:v>131.76900000000006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50972951936172"/>
          <c:w val="1"/>
          <c:h val="0.20249027048063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6781969962088072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'G45'!$A$5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'G45'!$B$4:$H$4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'G45'!$B$5:$H$5</c:f>
              <c:numCache>
                <c:formatCode>General</c:formatCode>
                <c:ptCount val="7"/>
                <c:pt idx="0">
                  <c:v>0.43066291234999998</c:v>
                </c:pt>
                <c:pt idx="1">
                  <c:v>0.51904840342003222</c:v>
                </c:pt>
                <c:pt idx="2">
                  <c:v>0.62807714631168376</c:v>
                </c:pt>
                <c:pt idx="3">
                  <c:v>0.50539084325649331</c:v>
                </c:pt>
                <c:pt idx="4">
                  <c:v>0.54866946983419262</c:v>
                </c:pt>
                <c:pt idx="5">
                  <c:v>0.40459755124884006</c:v>
                </c:pt>
                <c:pt idx="6">
                  <c:v>0.29274727473059542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2-4A72-A9B2-9BB576878771}"/>
            </c:ext>
          </c:extLst>
        </c:ser>
        <c:ser>
          <c:idx val="4"/>
          <c:order val="1"/>
          <c:tx>
            <c:strRef>
              <c:f>'G45'!$A$7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'G45'!$B$4:$H$4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'G45'!$B$7:$H$7</c:f>
              <c:numCache>
                <c:formatCode>General</c:formatCode>
                <c:ptCount val="7"/>
                <c:pt idx="0">
                  <c:v>1.2355712000000001E-2</c:v>
                </c:pt>
                <c:pt idx="1">
                  <c:v>1.4950411520000002E-2</c:v>
                </c:pt>
                <c:pt idx="2">
                  <c:v>1.6445452672E-2</c:v>
                </c:pt>
                <c:pt idx="3">
                  <c:v>1.8089997939200003E-2</c:v>
                </c:pt>
                <c:pt idx="4">
                  <c:v>1.989899773312E-2</c:v>
                </c:pt>
                <c:pt idx="5">
                  <c:v>2.1888897506432019E-2</c:v>
                </c:pt>
                <c:pt idx="6">
                  <c:v>2.4077787257075205E-2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32-4A72-A9B2-9BB576878771}"/>
            </c:ext>
          </c:extLst>
        </c:ser>
        <c:ser>
          <c:idx val="3"/>
          <c:order val="2"/>
          <c:tx>
            <c:strRef>
              <c:f>'G45'!$A$6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'G45'!$B$4:$H$4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'G45'!$B$6:$H$6</c:f>
              <c:numCache>
                <c:formatCode>General</c:formatCode>
                <c:ptCount val="7"/>
                <c:pt idx="0">
                  <c:v>1.3505497877699999E-2</c:v>
                </c:pt>
                <c:pt idx="1">
                  <c:v>1.10739534928438E-2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2-4A72-A9B2-9BB576878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43132108486439"/>
          <c:w val="1"/>
          <c:h val="0.17056867891513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757786314433902"/>
          <c:y val="7.553291652217356E-2"/>
          <c:w val="0.48509181793736378"/>
          <c:h val="0.84312394260779322"/>
        </c:manualLayout>
      </c:layout>
      <c:doughnutChart>
        <c:varyColors val="1"/>
        <c:ser>
          <c:idx val="0"/>
          <c:order val="0"/>
          <c:tx>
            <c:v>Rady1</c:v>
          </c:tx>
          <c:spPr>
            <a:noFill/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4D-4A50-B3E6-AFDAEDA060F6}"/>
              </c:ext>
            </c:extLst>
          </c:dPt>
          <c:dLbls>
            <c:dLbl>
              <c:idx val="0"/>
              <c:layout>
                <c:manualLayout>
                  <c:x val="0"/>
                  <c:y val="-7.221278832339669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5400" b="1" i="0" u="none" strike="noStrike" kern="1200" baseline="0">
                        <a:solidFill>
                          <a:sysClr val="windowText" lastClr="000000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53F5CA6B-BDD1-4DD4-AC15-FF7753A599B4}" type="VALUE">
                      <a:rPr lang="en-US" sz="5400" b="1"/>
                      <a:pPr>
                        <a:defRPr sz="5400" b="1"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5400" b="1"/>
                  </a:p>
                  <a:p>
                    <a:pPr>
                      <a:defRPr sz="5400" b="1">
                        <a:latin typeface="Chivo" pitchFamily="2" charset="-18"/>
                        <a:cs typeface="Chivo" pitchFamily="2" charset="-18"/>
                      </a:defRPr>
                    </a:pPr>
                    <a:r>
                      <a:rPr lang="en-US" sz="5400" b="1">
                        <a:solidFill>
                          <a:sysClr val="windowText" lastClr="000000"/>
                        </a:solidFill>
                      </a:rPr>
                      <a:t>megaton </a:t>
                    </a:r>
                    <a:br>
                      <a:rPr lang="en-US" sz="5400" b="1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5400" b="1">
                        <a:solidFill>
                          <a:sysClr val="windowText" lastClr="000000"/>
                        </a:solidFill>
                      </a:rPr>
                      <a:t>CO</a:t>
                    </a:r>
                    <a:r>
                      <a:rPr lang="en-US" sz="3200" b="1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5400" b="1">
                        <a:solidFill>
                          <a:sysClr val="windowText" lastClr="000000"/>
                        </a:solidFill>
                      </a:rPr>
                      <a:t> e.</a:t>
                    </a:r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5400" b="1" i="0" u="none" strike="noStrike" kern="1200" baseline="0">
                      <a:solidFill>
                        <a:sysClr val="windowText" lastClr="000000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04D-4A50-B3E6-AFDAEDA06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'G5'!$A$6:$A$9</c:f>
              <c:strCache>
                <c:ptCount val="4"/>
                <c:pt idx="0">
                  <c:v>Energetika</c:v>
                </c:pt>
                <c:pt idx="1">
                  <c:v>Priemysel</c:v>
                </c:pt>
                <c:pt idx="2">
                  <c:v>Doprava</c:v>
                </c:pt>
                <c:pt idx="3">
                  <c:v>Ostatné sektory</c:v>
                </c:pt>
              </c:strCache>
            </c:strRef>
          </c:cat>
          <c:val>
            <c:numRef>
              <c:f>'G5'!$E$23</c:f>
              <c:numCache>
                <c:formatCode>General</c:formatCode>
                <c:ptCount val="1"/>
                <c:pt idx="0">
                  <c:v>37.011742935028344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D-4A50-B3E6-AFDAEDA060F6}"/>
            </c:ext>
          </c:extLst>
        </c:ser>
        <c:ser>
          <c:idx val="2"/>
          <c:order val="1"/>
          <c:tx>
            <c:v>Rady2</c:v>
          </c:tx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04D-4A50-B3E6-AFDAEDA060F6}"/>
              </c:ext>
            </c:extLst>
          </c:dPt>
          <c:dPt>
            <c:idx val="1"/>
            <c:bubble3D val="0"/>
            <c:spPr>
              <a:solidFill>
                <a:srgbClr val="28758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04D-4A50-B3E6-AFDAEDA060F6}"/>
              </c:ext>
            </c:extLst>
          </c:dPt>
          <c:dPt>
            <c:idx val="2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04D-4A50-B3E6-AFDAEDA060F6}"/>
              </c:ext>
            </c:extLst>
          </c:dPt>
          <c:dPt>
            <c:idx val="3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04D-4A50-B3E6-AFDAEDA060F6}"/>
              </c:ext>
            </c:extLst>
          </c:dPt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FC08A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r>
                      <a:rPr lang="en-US" sz="2800">
                        <a:solidFill>
                          <a:srgbClr val="FFC08A"/>
                        </a:solidFill>
                      </a:rPr>
                      <a:t>Energetika</a:t>
                    </a:r>
                    <a:br>
                      <a:rPr lang="en-US" sz="2800">
                        <a:solidFill>
                          <a:srgbClr val="FFC08A"/>
                        </a:solidFill>
                      </a:rPr>
                    </a:br>
                    <a:fld id="{C9E8A263-7CE4-4457-8FCE-E519E78AE615}" type="VALUE">
                      <a:rPr lang="en-US" sz="2800">
                        <a:solidFill>
                          <a:srgbClr val="FFC08A"/>
                        </a:solidFill>
                      </a:rPr>
                      <a:pPr>
                        <a:defRPr sz="2800" b="1">
                          <a:solidFill>
                            <a:srgbClr val="FFC08A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2800">
                      <a:solidFill>
                        <a:srgbClr val="FFC08A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FC08A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04D-4A50-B3E6-AFDAEDA060F6}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8FBECD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r>
                      <a:rPr lang="en-US" sz="2800">
                        <a:solidFill>
                          <a:srgbClr val="8FBECD"/>
                        </a:solidFill>
                      </a:rPr>
                      <a:t>Priemysel</a:t>
                    </a:r>
                    <a:br>
                      <a:rPr lang="en-US" sz="2800">
                        <a:solidFill>
                          <a:srgbClr val="8FBECD"/>
                        </a:solidFill>
                      </a:rPr>
                    </a:br>
                    <a:fld id="{C2919347-5E9F-473F-BF37-7DE5029C4463}" type="VALUE">
                      <a:rPr lang="en-US" sz="2800">
                        <a:solidFill>
                          <a:srgbClr val="8FBECD"/>
                        </a:solidFill>
                      </a:rPr>
                      <a:pPr>
                        <a:defRPr sz="2800" b="1">
                          <a:solidFill>
                            <a:srgbClr val="8FBECD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2800">
                      <a:solidFill>
                        <a:srgbClr val="8FBECD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8FBECD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04D-4A50-B3E6-AFDAEDA060F6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DC9790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r>
                      <a:rPr lang="en-US" sz="2800">
                        <a:solidFill>
                          <a:srgbClr val="DC9790"/>
                        </a:solidFill>
                      </a:rPr>
                      <a:t>Doprava</a:t>
                    </a:r>
                    <a:br>
                      <a:rPr lang="en-US" sz="2800">
                        <a:solidFill>
                          <a:srgbClr val="DC9790"/>
                        </a:solidFill>
                      </a:rPr>
                    </a:br>
                    <a:fld id="{3C6BE4BE-5912-4BB1-A6B8-F98EDA68A7A4}" type="VALUE">
                      <a:rPr lang="en-US" sz="2800">
                        <a:solidFill>
                          <a:srgbClr val="DC9790"/>
                        </a:solidFill>
                      </a:rPr>
                      <a:pPr>
                        <a:defRPr sz="2800" b="1">
                          <a:solidFill>
                            <a:srgbClr val="DC9790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2800">
                      <a:solidFill>
                        <a:srgbClr val="DC979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DC9790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04D-4A50-B3E6-AFDAEDA060F6}"/>
                </c:ext>
              </c:extLst>
            </c:dLbl>
            <c:dLbl>
              <c:idx val="3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FDC8A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r>
                      <a:rPr lang="en-US" sz="2800">
                        <a:solidFill>
                          <a:srgbClr val="FFDC8A"/>
                        </a:solidFill>
                      </a:rPr>
                      <a:t>Poľnohosp.</a:t>
                    </a:r>
                    <a:br>
                      <a:rPr lang="en-US" sz="2800">
                        <a:solidFill>
                          <a:srgbClr val="FFDC8A"/>
                        </a:solidFill>
                      </a:rPr>
                    </a:br>
                    <a:r>
                      <a:rPr lang="en-US" sz="2800">
                        <a:solidFill>
                          <a:srgbClr val="FFDC8A"/>
                        </a:solidFill>
                      </a:rPr>
                      <a:t> a odpady</a:t>
                    </a:r>
                    <a:br>
                      <a:rPr lang="en-US" sz="2800">
                        <a:solidFill>
                          <a:srgbClr val="FFDC8A"/>
                        </a:solidFill>
                      </a:rPr>
                    </a:br>
                    <a:fld id="{822FFAEF-6670-484E-AD7E-2ACCE63F80FD}" type="VALUE">
                      <a:rPr lang="en-US" sz="2800">
                        <a:solidFill>
                          <a:srgbClr val="FFDC8A"/>
                        </a:solidFill>
                      </a:rPr>
                      <a:pPr>
                        <a:defRPr sz="2800" b="1">
                          <a:solidFill>
                            <a:srgbClr val="FFDC8A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2800">
                      <a:solidFill>
                        <a:srgbClr val="FFDC8A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FDC8A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204D-4A50-B3E6-AFDAEDA06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1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'G5'!$A$6:$A$9</c:f>
              <c:strCache>
                <c:ptCount val="4"/>
                <c:pt idx="0">
                  <c:v>Energetika</c:v>
                </c:pt>
                <c:pt idx="1">
                  <c:v>Priemysel</c:v>
                </c:pt>
                <c:pt idx="2">
                  <c:v>Doprava</c:v>
                </c:pt>
                <c:pt idx="3">
                  <c:v>Ostatné sektory</c:v>
                </c:pt>
              </c:strCache>
            </c:strRef>
          </c:cat>
          <c:val>
            <c:numRef>
              <c:f>'G5'!$B$6:$B$9</c:f>
              <c:numCache>
                <c:formatCode>0.0%</c:formatCode>
                <c:ptCount val="4"/>
                <c:pt idx="0">
                  <c:v>0.23846814724583085</c:v>
                </c:pt>
                <c:pt idx="1">
                  <c:v>0.44695075290142611</c:v>
                </c:pt>
                <c:pt idx="2">
                  <c:v>0.21017241887873978</c:v>
                </c:pt>
                <c:pt idx="3">
                  <c:v>0.10440868097400338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4D-4A50-B3E6-AFDAEDA060F6}"/>
            </c:ext>
          </c:extLst>
        </c:ser>
        <c:ser>
          <c:idx val="1"/>
          <c:order val="2"/>
          <c:tx>
            <c:v>Rady3</c:v>
          </c:tx>
          <c:dPt>
            <c:idx val="0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04D-4A50-B3E6-AFDAEDA060F6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04D-4A50-B3E6-AFDAEDA060F6}"/>
              </c:ext>
            </c:extLst>
          </c:dPt>
          <c:dPt>
            <c:idx val="2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04D-4A50-B3E6-AFDAEDA060F6}"/>
              </c:ext>
            </c:extLst>
          </c:dPt>
          <c:dPt>
            <c:idx val="3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04D-4A50-B3E6-AFDAEDA060F6}"/>
              </c:ext>
            </c:extLst>
          </c:dPt>
          <c:dPt>
            <c:idx val="4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04D-4A50-B3E6-AFDAEDA060F6}"/>
              </c:ext>
            </c:extLst>
          </c:dPt>
          <c:dPt>
            <c:idx val="5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04D-4A50-B3E6-AFDAEDA060F6}"/>
              </c:ext>
            </c:extLst>
          </c:dPt>
          <c:dPt>
            <c:idx val="6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04D-4A50-B3E6-AFDAEDA060F6}"/>
              </c:ext>
            </c:extLst>
          </c:dPt>
          <c:dPt>
            <c:idx val="7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04D-4A50-B3E6-AFDAEDA060F6}"/>
              </c:ext>
            </c:extLst>
          </c:dPt>
          <c:dPt>
            <c:idx val="8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04D-4A50-B3E6-AFDAEDA060F6}"/>
              </c:ext>
            </c:extLst>
          </c:dPt>
          <c:dPt>
            <c:idx val="9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204D-4A50-B3E6-AFDAEDA060F6}"/>
              </c:ext>
            </c:extLst>
          </c:dPt>
          <c:dPt>
            <c:idx val="10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204D-4A50-B3E6-AFDAEDA060F6}"/>
              </c:ext>
            </c:extLst>
          </c:dPt>
          <c:dPt>
            <c:idx val="11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204D-4A50-B3E6-AFDAEDA060F6}"/>
              </c:ext>
            </c:extLst>
          </c:dPt>
          <c:dPt>
            <c:idx val="12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204D-4A50-B3E6-AFDAEDA060F6}"/>
              </c:ext>
            </c:extLst>
          </c:dPt>
          <c:dPt>
            <c:idx val="13"/>
            <c:bubble3D val="0"/>
            <c:spPr>
              <a:solidFill>
                <a:srgbClr val="FFDC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204D-4A50-B3E6-AFDAEDA060F6}"/>
              </c:ext>
            </c:extLst>
          </c:dPt>
          <c:dPt>
            <c:idx val="14"/>
            <c:bubble3D val="0"/>
            <c:spPr>
              <a:solidFill>
                <a:srgbClr val="FFDC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204D-4A50-B3E6-AFDAEDA060F6}"/>
              </c:ext>
            </c:extLst>
          </c:dPt>
          <c:dPt>
            <c:idx val="15"/>
            <c:bubble3D val="0"/>
            <c:spPr>
              <a:solidFill>
                <a:srgbClr val="FFDC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204D-4A50-B3E6-AFDAEDA060F6}"/>
              </c:ext>
            </c:extLst>
          </c:dPt>
          <c:dLbls>
            <c:dLbl>
              <c:idx val="0"/>
              <c:layout>
                <c:manualLayout>
                  <c:x val="-2.4390205492666596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7FA8682C-F55C-4DD9-9DB1-42DEA95CCB05}" type="VALUE">
                      <a:rPr lang="en-150" sz="2800">
                        <a:solidFill>
                          <a:srgbClr val="FB8622"/>
                        </a:solidFill>
                      </a:rPr>
                      <a:pPr>
                        <a:defRPr sz="28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204D-4A50-B3E6-AFDAEDA060F6}"/>
                </c:ext>
              </c:extLst>
            </c:dLbl>
            <c:dLbl>
              <c:idx val="1"/>
              <c:layout>
                <c:manualLayout>
                  <c:x val="1.951216439413256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94A00128-9096-422A-85B2-7D470B32AA67}" type="VALUE">
                      <a:rPr lang="en-150" sz="2800">
                        <a:solidFill>
                          <a:srgbClr val="FB8622"/>
                        </a:solidFill>
                      </a:rPr>
                      <a:pPr>
                        <a:defRPr sz="28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204D-4A50-B3E6-AFDAEDA060F6}"/>
                </c:ext>
              </c:extLst>
            </c:dLbl>
            <c:dLbl>
              <c:idx val="2"/>
              <c:layout>
                <c:manualLayout>
                  <c:x val="5.8536493182399117E-3"/>
                  <c:y val="8.3003204969421486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FC9CF339-1FC8-4E66-8A7D-E2BEB8AE737F}" type="VALUE">
                      <a:rPr lang="en-150" sz="2800">
                        <a:solidFill>
                          <a:srgbClr val="FB8622"/>
                        </a:solidFill>
                      </a:rPr>
                      <a:pPr>
                        <a:defRPr sz="28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204D-4A50-B3E6-AFDAEDA060F6}"/>
                </c:ext>
              </c:extLst>
            </c:dLbl>
            <c:dLbl>
              <c:idx val="3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5E44710E-EF14-44D9-B736-68D32528C55D}" type="VALUE">
                      <a:rPr lang="en-150" sz="2800">
                        <a:solidFill>
                          <a:srgbClr val="FB8622"/>
                        </a:solidFill>
                      </a:rPr>
                      <a:pPr>
                        <a:defRPr sz="28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204D-4A50-B3E6-AFDAEDA060F6}"/>
                </c:ext>
              </c:extLst>
            </c:dLbl>
            <c:dLbl>
              <c:idx val="4"/>
              <c:layout>
                <c:manualLayout>
                  <c:x val="5.3010479222982592E-3"/>
                  <c:y val="-9.960384596330577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BDB16B95-9ECB-4174-B224-509C16A1295F}" type="VALUE">
                      <a:rPr lang="en-150" sz="2800">
                        <a:solidFill>
                          <a:srgbClr val="FB8622"/>
                        </a:solidFill>
                      </a:rPr>
                      <a:pPr>
                        <a:defRPr sz="28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204D-4A50-B3E6-AFDAEDA060F6}"/>
                </c:ext>
              </c:extLst>
            </c:dLbl>
            <c:dLbl>
              <c:idx val="5"/>
              <c:layout>
                <c:manualLayout>
                  <c:x val="4.8207433151419878E-3"/>
                  <c:y val="-9.130352546636364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7F121E82-522A-4B91-9735-A1E9B7F8F40A}" type="VALUE">
                      <a:rPr lang="en-150" sz="2800">
                        <a:solidFill>
                          <a:srgbClr val="FB8622"/>
                        </a:solidFill>
                      </a:rPr>
                      <a:pPr>
                        <a:defRPr sz="28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204D-4A50-B3E6-AFDAEDA060F6}"/>
                </c:ext>
              </c:extLst>
            </c:dLbl>
            <c:dLbl>
              <c:idx val="6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28758C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223F2D2E-CF3D-4CD6-B7A8-7F6D8B16BE32}" type="VALUE">
                      <a:rPr lang="en-150" sz="2800">
                        <a:solidFill>
                          <a:srgbClr val="28758C"/>
                        </a:solidFill>
                      </a:rPr>
                      <a:pPr>
                        <a:defRPr sz="2800" b="1">
                          <a:solidFill>
                            <a:srgbClr val="28758C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28758C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204D-4A50-B3E6-AFDAEDA060F6}"/>
                </c:ext>
              </c:extLst>
            </c:dLbl>
            <c:dLbl>
              <c:idx val="7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28758C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76E4DE42-1D6B-4822-A306-71BF0CD72ABD}" type="VALUE">
                      <a:rPr lang="en-150" sz="2800">
                        <a:solidFill>
                          <a:srgbClr val="28758C"/>
                        </a:solidFill>
                      </a:rPr>
                      <a:pPr>
                        <a:defRPr sz="2800" b="1">
                          <a:solidFill>
                            <a:srgbClr val="28758C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28758C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204D-4A50-B3E6-AFDAEDA060F6}"/>
                </c:ext>
              </c:extLst>
            </c:dLbl>
            <c:dLbl>
              <c:idx val="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28758C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910401F5-9261-4213-A470-FF279A440C3D}" type="VALUE">
                      <a:rPr lang="en-150" sz="2800">
                        <a:solidFill>
                          <a:srgbClr val="28758C"/>
                        </a:solidFill>
                      </a:rPr>
                      <a:pPr>
                        <a:defRPr sz="2800" b="1">
                          <a:solidFill>
                            <a:srgbClr val="28758C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28758C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204D-4A50-B3E6-AFDAEDA060F6}"/>
                </c:ext>
              </c:extLst>
            </c:dLbl>
            <c:dLbl>
              <c:idx val="9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28758C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FEF9287C-BE74-471C-9E38-659587CCC906}" type="VALUE">
                      <a:rPr lang="en-150" sz="2800">
                        <a:solidFill>
                          <a:srgbClr val="28758C"/>
                        </a:solidFill>
                      </a:rPr>
                      <a:pPr>
                        <a:defRPr sz="2800" b="1">
                          <a:solidFill>
                            <a:srgbClr val="28758C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28758C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204D-4A50-B3E6-AFDAEDA060F6}"/>
                </c:ext>
              </c:extLst>
            </c:dLbl>
            <c:dLbl>
              <c:idx val="1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99362B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9C439297-3EBB-4961-AF6C-78CD4D9A6243}" type="VALUE">
                      <a:rPr lang="en-150" sz="2800">
                        <a:solidFill>
                          <a:srgbClr val="99362B"/>
                        </a:solidFill>
                      </a:rPr>
                      <a:pPr>
                        <a:defRPr sz="2800" b="1">
                          <a:solidFill>
                            <a:srgbClr val="99362B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99362B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204D-4A50-B3E6-AFDAEDA060F6}"/>
                </c:ext>
              </c:extLst>
            </c:dLbl>
            <c:dLbl>
              <c:idx val="1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99362B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13D9977B-7783-4BF8-8D1A-7E145A17C398}" type="VALUE">
                      <a:rPr lang="en-150" sz="2800">
                        <a:solidFill>
                          <a:srgbClr val="99362B"/>
                        </a:solidFill>
                      </a:rPr>
                      <a:pPr>
                        <a:defRPr sz="2800" b="1">
                          <a:solidFill>
                            <a:srgbClr val="99362B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99362B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204D-4A50-B3E6-AFDAEDA060F6}"/>
                </c:ext>
              </c:extLst>
            </c:dLbl>
            <c:dLbl>
              <c:idx val="12"/>
              <c:layout>
                <c:manualLayout>
                  <c:x val="-2.8960968411765103E-3"/>
                  <c:y val="-5.810224347859534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99362B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00AE41E9-4269-4EB1-922E-929734723F64}" type="VALUE">
                      <a:rPr lang="en-150" sz="2800">
                        <a:solidFill>
                          <a:srgbClr val="99362B"/>
                        </a:solidFill>
                      </a:rPr>
                      <a:pPr>
                        <a:defRPr sz="2800" b="1">
                          <a:solidFill>
                            <a:srgbClr val="99362B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99362B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204D-4A50-B3E6-AFDAEDA060F6}"/>
                </c:ext>
              </c:extLst>
            </c:dLbl>
            <c:dLbl>
              <c:idx val="13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2B116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CC9D877A-25B2-4DE9-85A4-150C804587D0}" type="VALUE">
                      <a:rPr lang="en-150" sz="2800">
                        <a:solidFill>
                          <a:srgbClr val="F2B116"/>
                        </a:solidFill>
                      </a:rPr>
                      <a:pPr>
                        <a:defRPr sz="2800" b="1">
                          <a:solidFill>
                            <a:srgbClr val="F2B116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2B116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204D-4A50-B3E6-AFDAEDA060F6}"/>
                </c:ext>
              </c:extLst>
            </c:dLbl>
            <c:dLbl>
              <c:idx val="14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2B116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D588E8AD-D256-41C0-B39F-7EBD282A974D}" type="VALUE">
                      <a:rPr lang="en-150" sz="2800">
                        <a:solidFill>
                          <a:srgbClr val="F2B116"/>
                        </a:solidFill>
                      </a:rPr>
                      <a:pPr>
                        <a:defRPr sz="2800" b="1">
                          <a:solidFill>
                            <a:srgbClr val="F2B116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2B116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204D-4A50-B3E6-AFDAEDA060F6}"/>
                </c:ext>
              </c:extLst>
            </c:dLbl>
            <c:dLbl>
              <c:idx val="15"/>
              <c:layout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800" b="1" i="0" u="none" strike="noStrike" kern="1200" baseline="0">
                        <a:solidFill>
                          <a:srgbClr val="F2B116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6C91876F-A0BA-4D46-9FFC-DC4C694565B1}" type="VALUE">
                      <a:rPr lang="en-150" sz="2800">
                        <a:solidFill>
                          <a:srgbClr val="F2B116"/>
                        </a:solidFill>
                      </a:rPr>
                      <a:pPr>
                        <a:defRPr sz="2800" b="1">
                          <a:solidFill>
                            <a:srgbClr val="F2B116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baseline="0">
                      <a:solidFill>
                        <a:srgbClr val="F2B116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204D-4A50-B3E6-AFDAEDA060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1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3175" cap="flat" cmpd="sng" algn="ctr">
                  <a:solidFill>
                    <a:sysClr val="window" lastClr="FFFFFF">
                      <a:lumMod val="65000"/>
                    </a:sys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'G5'!$A$6:$A$9</c:f>
              <c:strCache>
                <c:ptCount val="4"/>
                <c:pt idx="0">
                  <c:v>Energetika</c:v>
                </c:pt>
                <c:pt idx="1">
                  <c:v>Priemysel</c:v>
                </c:pt>
                <c:pt idx="2">
                  <c:v>Doprava</c:v>
                </c:pt>
                <c:pt idx="3">
                  <c:v>Ostatné sektory</c:v>
                </c:pt>
              </c:strCache>
            </c:strRef>
          </c:cat>
          <c:val>
            <c:numRef>
              <c:f>'G5'!$F$6:$F$21</c:f>
              <c:numCache>
                <c:formatCode>General</c:formatCode>
                <c:ptCount val="16"/>
                <c:pt idx="0">
                  <c:v>3.7969489912078463E-2</c:v>
                </c:pt>
                <c:pt idx="1">
                  <c:v>5.1817072215645792E-2</c:v>
                </c:pt>
                <c:pt idx="3">
                  <c:v>0.13045804742234282</c:v>
                </c:pt>
                <c:pt idx="4">
                  <c:v>1.6538139834840565E-2</c:v>
                </c:pt>
                <c:pt idx="5">
                  <c:v>1.6853978609232454E-3</c:v>
                </c:pt>
                <c:pt idx="6">
                  <c:v>0.20596279438614237</c:v>
                </c:pt>
                <c:pt idx="7">
                  <c:v>9.8854136262907386E-2</c:v>
                </c:pt>
                <c:pt idx="8">
                  <c:v>9.2518176686089762E-2</c:v>
                </c:pt>
                <c:pt idx="9">
                  <c:v>4.9615645566286511E-2</c:v>
                </c:pt>
                <c:pt idx="10">
                  <c:v>0.12432119843722572</c:v>
                </c:pt>
                <c:pt idx="11">
                  <c:v>8.2758773116401285E-2</c:v>
                </c:pt>
                <c:pt idx="12">
                  <c:v>3.0924473251127647E-3</c:v>
                </c:pt>
                <c:pt idx="13">
                  <c:v>3.5362167732233996E-2</c:v>
                </c:pt>
                <c:pt idx="14">
                  <c:v>1.6903047494749687E-2</c:v>
                </c:pt>
                <c:pt idx="15">
                  <c:v>5.2143465747019703E-2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04D-4A50-B3E6-AFDAEDA060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rgbClr val="4472C4"/>
      </a:solidFill>
      <a:prstDash val="solid"/>
      <a:miter lim="800000"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647305896088733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'G46'!$A$5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'G46'!$B$4:$H$4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'G46'!$B$5:$H$5</c:f>
              <c:numCache>
                <c:formatCode>General</c:formatCode>
                <c:ptCount val="7"/>
                <c:pt idx="0">
                  <c:v>22465.2562563303</c:v>
                </c:pt>
                <c:pt idx="1">
                  <c:v>31423.0687563303</c:v>
                </c:pt>
                <c:pt idx="2">
                  <c:v>44865.669982158041</c:v>
                </c:pt>
                <c:pt idx="3">
                  <c:v>51014.31863080668</c:v>
                </c:pt>
                <c:pt idx="4">
                  <c:v>51014.318630806694</c:v>
                </c:pt>
                <c:pt idx="5">
                  <c:v>51014.318630806694</c:v>
                </c:pt>
                <c:pt idx="6">
                  <c:v>51014.318630806694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8-4597-BD28-06EA6ABE8949}"/>
            </c:ext>
          </c:extLst>
        </c:ser>
        <c:ser>
          <c:idx val="1"/>
          <c:order val="1"/>
          <c:tx>
            <c:strRef>
              <c:f>'G46'!$A$6</c:f>
              <c:strCache>
                <c:ptCount val="1"/>
                <c:pt idx="0">
                  <c:v>Voda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'G46'!$B$4:$H$4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'G46'!$B$6:$H$6</c:f>
              <c:numCache>
                <c:formatCode>General</c:formatCode>
                <c:ptCount val="7"/>
                <c:pt idx="0">
                  <c:v>4248.3029715065177</c:v>
                </c:pt>
                <c:pt idx="1">
                  <c:v>4389.4920643880032</c:v>
                </c:pt>
                <c:pt idx="2">
                  <c:v>4424.6133284324587</c:v>
                </c:pt>
                <c:pt idx="3">
                  <c:v>4424.6133284324587</c:v>
                </c:pt>
                <c:pt idx="4">
                  <c:v>4424.6133284324587</c:v>
                </c:pt>
                <c:pt idx="5">
                  <c:v>4424.6133284324587</c:v>
                </c:pt>
                <c:pt idx="6">
                  <c:v>4424.6133284324596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8-4597-BD28-06EA6ABE8949}"/>
            </c:ext>
          </c:extLst>
        </c:ser>
        <c:ser>
          <c:idx val="2"/>
          <c:order val="2"/>
          <c:tx>
            <c:strRef>
              <c:f>'G46'!$A$7</c:f>
              <c:strCache>
                <c:ptCount val="1"/>
                <c:pt idx="0">
                  <c:v>Potrubná zmes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'G46'!$B$4:$H$4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'G46'!$B$7:$H$7</c:f>
              <c:numCache>
                <c:formatCode>General</c:formatCode>
                <c:ptCount val="7"/>
                <c:pt idx="0">
                  <c:v>3045.3074311425999</c:v>
                </c:pt>
                <c:pt idx="1">
                  <c:v>5549.3967824050051</c:v>
                </c:pt>
                <c:pt idx="2">
                  <c:v>3228.3478912880732</c:v>
                </c:pt>
                <c:pt idx="3">
                  <c:v>207.70921508255699</c:v>
                </c:pt>
                <c:pt idx="4">
                  <c:v>780.827156972495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B8-4597-BD28-06EA6ABE8949}"/>
            </c:ext>
          </c:extLst>
        </c:ser>
        <c:ser>
          <c:idx val="3"/>
          <c:order val="3"/>
          <c:tx>
            <c:strRef>
              <c:f>'G46'!$A$8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'G46'!$B$4:$H$4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'G46'!$B$8:$H$8</c:f>
              <c:numCache>
                <c:formatCode>General</c:formatCode>
                <c:ptCount val="7"/>
                <c:pt idx="0">
                  <c:v>1668.93319087442</c:v>
                </c:pt>
                <c:pt idx="1">
                  <c:v>292.718448859435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B8-4597-BD28-06EA6ABE8949}"/>
            </c:ext>
          </c:extLst>
        </c:ser>
        <c:ser>
          <c:idx val="5"/>
          <c:order val="4"/>
          <c:tx>
            <c:strRef>
              <c:f>'G46'!$A$10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'G46'!$B$4:$H$4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'G46'!$B$10:$H$10</c:f>
              <c:numCache>
                <c:formatCode>General</c:formatCode>
                <c:ptCount val="7"/>
                <c:pt idx="0">
                  <c:v>589.00135000000046</c:v>
                </c:pt>
                <c:pt idx="1">
                  <c:v>960.20111999999995</c:v>
                </c:pt>
                <c:pt idx="2">
                  <c:v>1618.913110390564</c:v>
                </c:pt>
                <c:pt idx="3">
                  <c:v>5414.114898868299</c:v>
                </c:pt>
                <c:pt idx="4">
                  <c:v>8062.2724455126536</c:v>
                </c:pt>
                <c:pt idx="5">
                  <c:v>9928.4417943845801</c:v>
                </c:pt>
                <c:pt idx="6">
                  <c:v>11071.561434561256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B8-4597-BD28-06EA6ABE8949}"/>
            </c:ext>
          </c:extLst>
        </c:ser>
        <c:ser>
          <c:idx val="4"/>
          <c:order val="5"/>
          <c:tx>
            <c:strRef>
              <c:f>'G46'!$A$9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'G46'!$B$4:$H$4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'G46'!$B$9:$H$9</c:f>
              <c:numCache>
                <c:formatCode>General</c:formatCode>
                <c:ptCount val="7"/>
                <c:pt idx="0">
                  <c:v>59.434201758429801</c:v>
                </c:pt>
                <c:pt idx="1">
                  <c:v>420.618281837984</c:v>
                </c:pt>
                <c:pt idx="2">
                  <c:v>681.5199340169421</c:v>
                </c:pt>
                <c:pt idx="3">
                  <c:v>632.34316037102576</c:v>
                </c:pt>
                <c:pt idx="4">
                  <c:v>750.35734020182724</c:v>
                </c:pt>
                <c:pt idx="5">
                  <c:v>663.63510176555428</c:v>
                </c:pt>
                <c:pt idx="6">
                  <c:v>474.27689464556141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8-4597-BD28-06EA6ABE8949}"/>
            </c:ext>
          </c:extLst>
        </c:ser>
        <c:ser>
          <c:idx val="6"/>
          <c:order val="6"/>
          <c:tx>
            <c:strRef>
              <c:f>'G46'!$A$11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'G46'!$B$4:$H$4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'G46'!$B$11:$H$11</c:f>
              <c:numCache>
                <c:formatCode>General</c:formatCode>
                <c:ptCount val="7"/>
                <c:pt idx="0">
                  <c:v>6.0010800000000017</c:v>
                </c:pt>
                <c:pt idx="1">
                  <c:v>248.66976959999997</c:v>
                </c:pt>
                <c:pt idx="2">
                  <c:v>1432.8115296000001</c:v>
                </c:pt>
                <c:pt idx="3">
                  <c:v>4670.7598175999992</c:v>
                </c:pt>
                <c:pt idx="4">
                  <c:v>9523.5898078794144</c:v>
                </c:pt>
                <c:pt idx="5">
                  <c:v>12795.976368006985</c:v>
                </c:pt>
                <c:pt idx="6">
                  <c:v>16019.361441908344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B8-4597-BD28-06EA6ABE8949}"/>
            </c:ext>
          </c:extLst>
        </c:ser>
        <c:ser>
          <c:idx val="7"/>
          <c:order val="7"/>
          <c:tx>
            <c:strRef>
              <c:f>'G46'!$A$12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cat>
            <c:numRef>
              <c:f>'G46'!$B$4:$H$4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'G46'!$B$12:$H$12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863.531541124093</c:v>
                </c:pt>
                <c:pt idx="6">
                  <c:v>882.2415826376249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B8-4597-BD28-06EA6ABE8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236184082506322"/>
          <c:w val="1"/>
          <c:h val="0.20763815917493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7208707919828760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'G47'!$A$5</c:f>
              <c:strCache>
                <c:ptCount val="1"/>
                <c:pt idx="0">
                  <c:v>Potrubná zmes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'G47'!$B$4:$H$4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'G47'!$B$5:$H$5</c:f>
              <c:numCache>
                <c:formatCode>General</c:formatCode>
                <c:ptCount val="7"/>
                <c:pt idx="0">
                  <c:v>0.61134546680187696</c:v>
                </c:pt>
                <c:pt idx="1">
                  <c:v>1.1140414040678048</c:v>
                </c:pt>
                <c:pt idx="2">
                  <c:v>0.64809083917608068</c:v>
                </c:pt>
                <c:pt idx="3">
                  <c:v>4.1276478916052302E-2</c:v>
                </c:pt>
                <c:pt idx="4">
                  <c:v>0.12383333089216041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B-46E2-B02C-BEE8392778E4}"/>
            </c:ext>
          </c:extLst>
        </c:ser>
        <c:ser>
          <c:idx val="3"/>
          <c:order val="1"/>
          <c:tx>
            <c:strRef>
              <c:f>'G47'!$A$6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'G47'!$B$4:$H$4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'G47'!$B$6:$H$6</c:f>
              <c:numCache>
                <c:formatCode>General</c:formatCode>
                <c:ptCount val="7"/>
                <c:pt idx="0">
                  <c:v>0.56596862368933332</c:v>
                </c:pt>
                <c:pt idx="1">
                  <c:v>9.9266680377211591E-2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B-46E2-B02C-BEE8392778E4}"/>
            </c:ext>
          </c:extLst>
        </c:ser>
        <c:ser>
          <c:idx val="4"/>
          <c:order val="2"/>
          <c:tx>
            <c:strRef>
              <c:f>'G47'!$A$7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'G47'!$B$4:$H$4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'G47'!$B$7:$H$7</c:f>
              <c:numCache>
                <c:formatCode>General</c:formatCode>
                <c:ptCount val="7"/>
                <c:pt idx="0">
                  <c:v>0</c:v>
                </c:pt>
                <c:pt idx="1">
                  <c:v>2.3417475908754884E-2</c:v>
                </c:pt>
                <c:pt idx="2">
                  <c:v>-4.5474735088646408E-18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B-46E2-B02C-BEE839277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032253356684163"/>
          <c:w val="1"/>
          <c:h val="0.1396774664331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678196996208807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'G48'!$A$5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'G48'!$B$4:$H$4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'G48'!$B$5:$H$5</c:f>
              <c:numCache>
                <c:formatCode>General</c:formatCode>
                <c:ptCount val="7"/>
                <c:pt idx="0">
                  <c:v>23590.441863078398</c:v>
                </c:pt>
                <c:pt idx="1">
                  <c:v>24652.5115886885</c:v>
                </c:pt>
                <c:pt idx="2">
                  <c:v>24652.5115886885</c:v>
                </c:pt>
                <c:pt idx="3">
                  <c:v>24634.749596993301</c:v>
                </c:pt>
                <c:pt idx="4">
                  <c:v>24615.645675595599</c:v>
                </c:pt>
                <c:pt idx="5">
                  <c:v>49212.939119540599</c:v>
                </c:pt>
                <c:pt idx="6">
                  <c:v>49198.950597150804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2-4E9D-B7DB-A21850A5D67E}"/>
            </c:ext>
          </c:extLst>
        </c:ser>
        <c:ser>
          <c:idx val="3"/>
          <c:order val="1"/>
          <c:tx>
            <c:strRef>
              <c:f>'G48'!$A$8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'G48'!$B$4:$H$4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'G48'!$B$8:$H$8</c:f>
              <c:numCache>
                <c:formatCode>General</c:formatCode>
                <c:ptCount val="7"/>
                <c:pt idx="0">
                  <c:v>6279.6310141255781</c:v>
                </c:pt>
                <c:pt idx="1">
                  <c:v>564.51980206702365</c:v>
                </c:pt>
                <c:pt idx="2">
                  <c:v>0</c:v>
                </c:pt>
                <c:pt idx="3">
                  <c:v>2.2002552442735501</c:v>
                </c:pt>
                <c:pt idx="4">
                  <c:v>6.4025762692682147</c:v>
                </c:pt>
                <c:pt idx="5">
                  <c:v>1.4202705809596501</c:v>
                </c:pt>
                <c:pt idx="6">
                  <c:v>0.31432217775336502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2-4E9D-B7DB-A21850A5D67E}"/>
            </c:ext>
          </c:extLst>
        </c:ser>
        <c:ser>
          <c:idx val="2"/>
          <c:order val="2"/>
          <c:tx>
            <c:strRef>
              <c:f>'G48'!$A$7</c:f>
              <c:strCache>
                <c:ptCount val="1"/>
                <c:pt idx="0">
                  <c:v>Potrubná zmes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'G48'!$B$4:$H$4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'G48'!$B$7:$H$7</c:f>
              <c:numCache>
                <c:formatCode>General</c:formatCode>
                <c:ptCount val="7"/>
                <c:pt idx="0">
                  <c:v>4010.0088088573925</c:v>
                </c:pt>
                <c:pt idx="1">
                  <c:v>3635.1584655949919</c:v>
                </c:pt>
                <c:pt idx="2">
                  <c:v>2768.999795603082</c:v>
                </c:pt>
                <c:pt idx="3">
                  <c:v>1042.6056441560902</c:v>
                </c:pt>
                <c:pt idx="4">
                  <c:v>1080.3309463720091</c:v>
                </c:pt>
                <c:pt idx="5">
                  <c:v>4.26081174287894</c:v>
                </c:pt>
                <c:pt idx="6">
                  <c:v>0.94296653326009405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02-4E9D-B7DB-A21850A5D67E}"/>
            </c:ext>
          </c:extLst>
        </c:ser>
        <c:ser>
          <c:idx val="4"/>
          <c:order val="3"/>
          <c:tx>
            <c:strRef>
              <c:f>'G48'!$A$9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'G48'!$B$4:$H$4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'G48'!$B$9:$H$9</c:f>
              <c:numCache>
                <c:formatCode>General</c:formatCode>
                <c:ptCount val="7"/>
                <c:pt idx="0">
                  <c:v>3001.6748382415753</c:v>
                </c:pt>
                <c:pt idx="1">
                  <c:v>2998.5501279529985</c:v>
                </c:pt>
                <c:pt idx="2">
                  <c:v>1779.8114800402755</c:v>
                </c:pt>
                <c:pt idx="3">
                  <c:v>2252.900058315377</c:v>
                </c:pt>
                <c:pt idx="4">
                  <c:v>2282.2284954679312</c:v>
                </c:pt>
                <c:pt idx="5">
                  <c:v>2299.1605102768563</c:v>
                </c:pt>
                <c:pt idx="6">
                  <c:v>5050.9989890965635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02-4E9D-B7DB-A21850A5D67E}"/>
            </c:ext>
          </c:extLst>
        </c:ser>
        <c:ser>
          <c:idx val="5"/>
          <c:order val="4"/>
          <c:tx>
            <c:strRef>
              <c:f>'G48'!$A$10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'G48'!$B$4:$H$4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'G48'!$B$10:$H$10</c:f>
              <c:numCache>
                <c:formatCode>General</c:formatCode>
                <c:ptCount val="7"/>
                <c:pt idx="0">
                  <c:v>32.613389938038303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2-4E9D-B7DB-A21850A5D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43132108486439"/>
          <c:w val="1"/>
          <c:h val="0.15769393409157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6534841408834403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'G49'!$A$6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'G49'!$B$4:$H$4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'G49'!$B$6:$H$6</c:f>
              <c:numCache>
                <c:formatCode>General</c:formatCode>
                <c:ptCount val="7"/>
                <c:pt idx="0">
                  <c:v>2.1552723518827661</c:v>
                </c:pt>
                <c:pt idx="1">
                  <c:v>0.1939189884178569</c:v>
                </c:pt>
                <c:pt idx="2">
                  <c:v>0</c:v>
                </c:pt>
                <c:pt idx="3">
                  <c:v>7.4615055843804635E-4</c:v>
                </c:pt>
                <c:pt idx="4">
                  <c:v>2.1720509234671131E-3</c:v>
                </c:pt>
                <c:pt idx="5">
                  <c:v>4.8164215941503652E-4</c:v>
                </c:pt>
                <c:pt idx="6">
                  <c:v>1.0659293691972114E-4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0-4F20-A19A-836FB316D246}"/>
            </c:ext>
          </c:extLst>
        </c:ser>
        <c:ser>
          <c:idx val="2"/>
          <c:order val="1"/>
          <c:tx>
            <c:strRef>
              <c:f>'G49'!$A$5</c:f>
              <c:strCache>
                <c:ptCount val="1"/>
                <c:pt idx="0">
                  <c:v>Potrubná zmes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'G49'!$B$4:$H$4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'G49'!$B$5:$H$5</c:f>
              <c:numCache>
                <c:formatCode>General</c:formatCode>
                <c:ptCount val="7"/>
                <c:pt idx="0">
                  <c:v>0.80500926837812159</c:v>
                </c:pt>
                <c:pt idx="1">
                  <c:v>0.72975806196819459</c:v>
                </c:pt>
                <c:pt idx="2">
                  <c:v>0.55587670896731867</c:v>
                </c:pt>
                <c:pt idx="3">
                  <c:v>0.20718912192538533</c:v>
                </c:pt>
                <c:pt idx="4">
                  <c:v>0.17133238561250286</c:v>
                </c:pt>
                <c:pt idx="5">
                  <c:v>4.265385014149616E-4</c:v>
                </c:pt>
                <c:pt idx="6">
                  <c:v>1.417503968644916E-6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0-4F20-A19A-836FB316D246}"/>
            </c:ext>
          </c:extLst>
        </c:ser>
        <c:ser>
          <c:idx val="4"/>
          <c:order val="2"/>
          <c:tx>
            <c:strRef>
              <c:f>'G49'!$A$7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'G49'!$B$4:$H$4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'G49'!$B$7:$H$7</c:f>
              <c:numCache>
                <c:formatCode>General</c:formatCode>
                <c:ptCount val="7"/>
                <c:pt idx="0">
                  <c:v>4.4355889600000004E-2</c:v>
                </c:pt>
                <c:pt idx="1">
                  <c:v>3.0253150507245183E-2</c:v>
                </c:pt>
                <c:pt idx="2">
                  <c:v>5.7213634779956168E-2</c:v>
                </c:pt>
                <c:pt idx="3">
                  <c:v>2.5976583185344019E-2</c:v>
                </c:pt>
                <c:pt idx="4">
                  <c:v>5.9851687222333286E-3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60-4F20-A19A-836FB316D246}"/>
            </c:ext>
          </c:extLst>
        </c:ser>
        <c:ser>
          <c:idx val="0"/>
          <c:order val="3"/>
          <c:tx>
            <c:strRef>
              <c:f>'G49'!$A$8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'G49'!$B$4:$H$4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'G49'!$B$8:$H$8</c:f>
              <c:numCache>
                <c:formatCode>General</c:formatCode>
                <c:ptCount val="7"/>
                <c:pt idx="0">
                  <c:v>8.7185375321357783E-3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60-4F20-A19A-836FB316D246}"/>
            </c:ext>
          </c:extLst>
        </c:ser>
        <c:ser>
          <c:idx val="1"/>
          <c:order val="4"/>
          <c:tx>
            <c:strRef>
              <c:f>'G49'!$A$9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'G49'!$B$4:$H$4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'G49'!$B$9:$H$9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-1.2000000000000022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60-4F20-A19A-836FB316D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in val="-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43132108486439"/>
          <c:w val="1"/>
          <c:h val="0.1705686904066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536964129483819E-2"/>
          <c:y val="5.0925925925925923E-2"/>
          <c:w val="0.8883797025371829"/>
          <c:h val="0.661696828176688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'G50'!$A$5</c:f>
              <c:strCache>
                <c:ptCount val="1"/>
                <c:pt idx="0">
                  <c:v>Potrubná zmes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'G50'!$B$4:$H$4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'G50'!$B$5:$H$5</c:f>
              <c:numCache>
                <c:formatCode>General</c:formatCode>
                <c:ptCount val="7"/>
                <c:pt idx="0">
                  <c:v>2145.2698</c:v>
                </c:pt>
                <c:pt idx="1">
                  <c:v>2994.5653944466521</c:v>
                </c:pt>
                <c:pt idx="2">
                  <c:v>3025.8742347369339</c:v>
                </c:pt>
                <c:pt idx="3">
                  <c:v>1943.8255070856594</c:v>
                </c:pt>
                <c:pt idx="4">
                  <c:v>749.15554367151037</c:v>
                </c:pt>
                <c:pt idx="5">
                  <c:v>903.58724489013866</c:v>
                </c:pt>
                <c:pt idx="6">
                  <c:v>670.38320063565675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843-9247-E714B6AE7235}"/>
            </c:ext>
          </c:extLst>
        </c:ser>
        <c:ser>
          <c:idx val="1"/>
          <c:order val="1"/>
          <c:tx>
            <c:strRef>
              <c:f>'G50'!$A$6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'G50'!$B$4:$H$4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'G50'!$B$6:$H$6</c:f>
              <c:numCache>
                <c:formatCode>General</c:formatCode>
                <c:ptCount val="7"/>
                <c:pt idx="0">
                  <c:v>790.28175999999996</c:v>
                </c:pt>
                <c:pt idx="1">
                  <c:v>1064.6160349600007</c:v>
                </c:pt>
                <c:pt idx="2">
                  <c:v>1106.6063675742605</c:v>
                </c:pt>
                <c:pt idx="3">
                  <c:v>798.3185014731605</c:v>
                </c:pt>
                <c:pt idx="4">
                  <c:v>798.25488224531978</c:v>
                </c:pt>
                <c:pt idx="5">
                  <c:v>538.93800080028439</c:v>
                </c:pt>
                <c:pt idx="6">
                  <c:v>538.93800080028427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1-4843-9247-E714B6AE7235}"/>
            </c:ext>
          </c:extLst>
        </c:ser>
        <c:ser>
          <c:idx val="2"/>
          <c:order val="2"/>
          <c:tx>
            <c:strRef>
              <c:f>'G50'!$A$7</c:f>
              <c:strCache>
                <c:ptCount val="1"/>
                <c:pt idx="0">
                  <c:v>Geotermálna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'G50'!$B$4:$H$4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'G50'!$B$7:$H$7</c:f>
              <c:numCache>
                <c:formatCode>General</c:formatCode>
                <c:ptCount val="7"/>
                <c:pt idx="0">
                  <c:v>97.226799999999997</c:v>
                </c:pt>
                <c:pt idx="1">
                  <c:v>97.226799999999983</c:v>
                </c:pt>
                <c:pt idx="2">
                  <c:v>247.2268</c:v>
                </c:pt>
                <c:pt idx="3">
                  <c:v>573.01762233565</c:v>
                </c:pt>
                <c:pt idx="4">
                  <c:v>573.41068353486094</c:v>
                </c:pt>
                <c:pt idx="5">
                  <c:v>600.00000000000034</c:v>
                </c:pt>
                <c:pt idx="6">
                  <c:v>600.00000000000023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C1-4843-9247-E714B6AE7235}"/>
            </c:ext>
          </c:extLst>
        </c:ser>
        <c:ser>
          <c:idx val="3"/>
          <c:order val="3"/>
          <c:tx>
            <c:strRef>
              <c:f>'G50'!$A$8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'G50'!$B$4:$H$4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'G50'!$B$8:$H$8</c:f>
              <c:numCache>
                <c:formatCode>General</c:formatCode>
                <c:ptCount val="7"/>
                <c:pt idx="0">
                  <c:v>39.303584999999998</c:v>
                </c:pt>
                <c:pt idx="1">
                  <c:v>36.826792767542486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C1-4843-9247-E714B6AE7235}"/>
            </c:ext>
          </c:extLst>
        </c:ser>
        <c:ser>
          <c:idx val="4"/>
          <c:order val="4"/>
          <c:tx>
            <c:strRef>
              <c:f>'G50'!$A$9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'G50'!$B$4:$H$4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'G50'!$B$9:$H$9</c:f>
              <c:numCache>
                <c:formatCode>General</c:formatCode>
                <c:ptCount val="7"/>
                <c:pt idx="0">
                  <c:v>15.124145806119399</c:v>
                </c:pt>
                <c:pt idx="1">
                  <c:v>24.46695361006406</c:v>
                </c:pt>
                <c:pt idx="2">
                  <c:v>29.965947778976798</c:v>
                </c:pt>
                <c:pt idx="3">
                  <c:v>19.10111900175405</c:v>
                </c:pt>
                <c:pt idx="4">
                  <c:v>12.25895642085591</c:v>
                </c:pt>
                <c:pt idx="5">
                  <c:v>23.157684443593318</c:v>
                </c:pt>
                <c:pt idx="6">
                  <c:v>24.560090799649366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C1-4843-9247-E714B6AE7235}"/>
            </c:ext>
          </c:extLst>
        </c:ser>
        <c:ser>
          <c:idx val="5"/>
          <c:order val="5"/>
          <c:tx>
            <c:strRef>
              <c:f>'G50'!$A$10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'G50'!$B$4:$H$4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'G50'!$B$10:$H$10</c:f>
              <c:numCache>
                <c:formatCode>General</c:formatCode>
                <c:ptCount val="7"/>
                <c:pt idx="0">
                  <c:v>0.55823999999999996</c:v>
                </c:pt>
                <c:pt idx="1">
                  <c:v>12.249999999999998</c:v>
                </c:pt>
                <c:pt idx="2">
                  <c:v>87.877357036384851</c:v>
                </c:pt>
                <c:pt idx="3">
                  <c:v>99.000000000000028</c:v>
                </c:pt>
                <c:pt idx="4">
                  <c:v>108.9</c:v>
                </c:pt>
                <c:pt idx="5">
                  <c:v>119.79000000000008</c:v>
                </c:pt>
                <c:pt idx="6">
                  <c:v>131.76900000000006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C1-4843-9247-E714B6AE7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986621910877599"/>
          <c:w val="1"/>
          <c:h val="0.190133780891223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675853018372702E-2"/>
          <c:y val="5.0925925925925923E-2"/>
          <c:w val="0.88476859142607178"/>
          <c:h val="0.6781969962088072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'G51'!$A$5</c:f>
              <c:strCache>
                <c:ptCount val="1"/>
                <c:pt idx="0">
                  <c:v>Potrubná zmes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'G51'!$B$4:$H$4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'G51'!$B$5:$H$5</c:f>
              <c:numCache>
                <c:formatCode>General</c:formatCode>
                <c:ptCount val="7"/>
                <c:pt idx="0">
                  <c:v>0.43066291234999998</c:v>
                </c:pt>
                <c:pt idx="1">
                  <c:v>0.60115900293516544</c:v>
                </c:pt>
                <c:pt idx="2">
                  <c:v>0.60744425262343948</c:v>
                </c:pt>
                <c:pt idx="3">
                  <c:v>0.38628171854491694</c:v>
                </c:pt>
                <c:pt idx="4">
                  <c:v>0.118810450559724</c:v>
                </c:pt>
                <c:pt idx="5">
                  <c:v>9.0455709519965108E-2</c:v>
                </c:pt>
                <c:pt idx="6">
                  <c:v>1.0077461011565036E-3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3-4917-AE86-CBF108370FC1}"/>
            </c:ext>
          </c:extLst>
        </c:ser>
        <c:ser>
          <c:idx val="4"/>
          <c:order val="1"/>
          <c:tx>
            <c:strRef>
              <c:f>'G51'!$A$7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'G51'!$B$4:$H$4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'G51'!$B$7:$H$7</c:f>
              <c:numCache>
                <c:formatCode>General</c:formatCode>
                <c:ptCount val="7"/>
                <c:pt idx="0">
                  <c:v>1.2355712000000001E-2</c:v>
                </c:pt>
                <c:pt idx="1">
                  <c:v>1.4950411520000002E-2</c:v>
                </c:pt>
                <c:pt idx="2">
                  <c:v>1.6445452672E-2</c:v>
                </c:pt>
                <c:pt idx="3">
                  <c:v>1.8089997939200003E-2</c:v>
                </c:pt>
                <c:pt idx="4">
                  <c:v>1.7909097959808003E-2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D3-4917-AE86-CBF108370FC1}"/>
            </c:ext>
          </c:extLst>
        </c:ser>
        <c:ser>
          <c:idx val="3"/>
          <c:order val="2"/>
          <c:tx>
            <c:strRef>
              <c:f>'G51'!$A$6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'G51'!$B$4:$H$4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'G51'!$B$6:$H$6</c:f>
              <c:numCache>
                <c:formatCode>General</c:formatCode>
                <c:ptCount val="7"/>
                <c:pt idx="0">
                  <c:v>1.3505497877699999E-2</c:v>
                </c:pt>
                <c:pt idx="1">
                  <c:v>1.2654422530782949E-2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D3-4917-AE86-CBF108370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43132108486439"/>
          <c:w val="1"/>
          <c:h val="0.17056867891513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245296296296296"/>
          <c:y val="6.7960692741778558E-2"/>
          <c:w val="0.82580629629629643"/>
          <c:h val="0.544567522864370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'G52'!$A$4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'G52'!$B$4:$H$4</c:f>
              <c:numCache>
                <c:formatCode>General</c:formatCode>
                <c:ptCount val="7"/>
                <c:pt idx="0">
                  <c:v>46055.698119408698</c:v>
                </c:pt>
                <c:pt idx="1">
                  <c:v>56075.580345018796</c:v>
                </c:pt>
                <c:pt idx="2">
                  <c:v>67326.222210737251</c:v>
                </c:pt>
                <c:pt idx="3">
                  <c:v>69515.348817620237</c:v>
                </c:pt>
                <c:pt idx="4">
                  <c:v>69517.046132726042</c:v>
                </c:pt>
                <c:pt idx="5">
                  <c:v>69644.454390369239</c:v>
                </c:pt>
                <c:pt idx="6">
                  <c:v>70082.906100548949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'G52'!$A$5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'G52'!$B$5:$H$5</c:f>
              <c:numCache>
                <c:formatCode>General</c:formatCode>
                <c:ptCount val="7"/>
                <c:pt idx="0">
                  <c:v>9200.5860399999929</c:v>
                </c:pt>
                <c:pt idx="1">
                  <c:v>11549.735825611555</c:v>
                </c:pt>
                <c:pt idx="2">
                  <c:v>8961.1925352273483</c:v>
                </c:pt>
                <c:pt idx="3">
                  <c:v>8726.7263487208547</c:v>
                </c:pt>
                <c:pt idx="4">
                  <c:v>9163.9153720119612</c:v>
                </c:pt>
                <c:pt idx="5">
                  <c:v>8868.4283713999193</c:v>
                </c:pt>
                <c:pt idx="6">
                  <c:v>8715.0334829285148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'G52'!$A$6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'G52'!$B$6:$H$6</c:f>
              <c:numCache>
                <c:formatCode>General</c:formatCode>
                <c:ptCount val="7"/>
                <c:pt idx="0">
                  <c:v>7987.8677900000039</c:v>
                </c:pt>
                <c:pt idx="1">
                  <c:v>2077.4328878242241</c:v>
                </c:pt>
                <c:pt idx="2">
                  <c:v>1944.0683405245461</c:v>
                </c:pt>
                <c:pt idx="3">
                  <c:v>1274.6692380789673</c:v>
                </c:pt>
                <c:pt idx="4">
                  <c:v>29.48209972226898</c:v>
                </c:pt>
                <c:pt idx="5">
                  <c:v>0</c:v>
                </c:pt>
                <c:pt idx="6">
                  <c:v>2.6309930434170501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3"/>
          <c:order val="3"/>
          <c:tx>
            <c:strRef>
              <c:f>'G52'!$A$7</c:f>
              <c:strCache>
                <c:ptCount val="1"/>
                <c:pt idx="0">
                  <c:v>Voda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'G52'!$B$7:$H$7</c:f>
              <c:numCache>
                <c:formatCode>General</c:formatCode>
                <c:ptCount val="7"/>
                <c:pt idx="0">
                  <c:v>4248.3029715065186</c:v>
                </c:pt>
                <c:pt idx="1">
                  <c:v>4389.4920643880023</c:v>
                </c:pt>
                <c:pt idx="2">
                  <c:v>4424.6133284324587</c:v>
                </c:pt>
                <c:pt idx="3">
                  <c:v>4424.6133284324587</c:v>
                </c:pt>
                <c:pt idx="4">
                  <c:v>4424.6133284324587</c:v>
                </c:pt>
                <c:pt idx="5">
                  <c:v>4424.6133284324587</c:v>
                </c:pt>
                <c:pt idx="6">
                  <c:v>4775.6862421988581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1-42BC-83B3-8B69D37DF66F}"/>
            </c:ext>
          </c:extLst>
        </c:ser>
        <c:ser>
          <c:idx val="4"/>
          <c:order val="4"/>
          <c:tx>
            <c:strRef>
              <c:f>'G52'!$A$8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'G52'!$B$8:$H$8</c:f>
              <c:numCache>
                <c:formatCode>General</c:formatCode>
                <c:ptCount val="7"/>
                <c:pt idx="0">
                  <c:v>3851.3907999999974</c:v>
                </c:pt>
                <c:pt idx="1">
                  <c:v>4129.5401739764366</c:v>
                </c:pt>
                <c:pt idx="2">
                  <c:v>2464.0518156674671</c:v>
                </c:pt>
                <c:pt idx="3">
                  <c:v>3359.8580811446891</c:v>
                </c:pt>
                <c:pt idx="4">
                  <c:v>2506.552672556616</c:v>
                </c:pt>
                <c:pt idx="5">
                  <c:v>2177.3477958187714</c:v>
                </c:pt>
                <c:pt idx="6">
                  <c:v>4179.9696059974485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AC-4563-B5A5-EAC3FC78DFFF}"/>
            </c:ext>
          </c:extLst>
        </c:ser>
        <c:ser>
          <c:idx val="5"/>
          <c:order val="5"/>
          <c:tx>
            <c:strRef>
              <c:f>'G52'!$A$9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'G52'!$B$9:$H$9</c:f>
              <c:numCache>
                <c:formatCode>General</c:formatCode>
                <c:ptCount val="7"/>
                <c:pt idx="0">
                  <c:v>589.55959000000041</c:v>
                </c:pt>
                <c:pt idx="1">
                  <c:v>972.45111999999995</c:v>
                </c:pt>
                <c:pt idx="2">
                  <c:v>1469.315360482145</c:v>
                </c:pt>
                <c:pt idx="3">
                  <c:v>2405.648960482145</c:v>
                </c:pt>
                <c:pt idx="4">
                  <c:v>3237.2369604821452</c:v>
                </c:pt>
                <c:pt idx="5">
                  <c:v>4069.8149604821451</c:v>
                </c:pt>
                <c:pt idx="6">
                  <c:v>5114.7731604821447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BAC-4563-B5A5-EAC3FC78DFFF}"/>
            </c:ext>
          </c:extLst>
        </c:ser>
        <c:ser>
          <c:idx val="6"/>
          <c:order val="6"/>
          <c:tx>
            <c:strRef>
              <c:f>'G52'!$A$10</c:f>
              <c:strCache>
                <c:ptCount val="1"/>
                <c:pt idx="0">
                  <c:v>Geotermálna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'G52'!$B$10:$H$10</c:f>
              <c:numCache>
                <c:formatCode>General</c:formatCode>
                <c:ptCount val="7"/>
                <c:pt idx="0">
                  <c:v>97.226799999999997</c:v>
                </c:pt>
                <c:pt idx="1">
                  <c:v>97.226799999999997</c:v>
                </c:pt>
                <c:pt idx="2">
                  <c:v>247.2268</c:v>
                </c:pt>
                <c:pt idx="3">
                  <c:v>697.22679999999991</c:v>
                </c:pt>
                <c:pt idx="4">
                  <c:v>697.22679999999991</c:v>
                </c:pt>
                <c:pt idx="5">
                  <c:v>600.00000000000023</c:v>
                </c:pt>
                <c:pt idx="6">
                  <c:v>600.00000000000034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AC-4563-B5A5-EAC3FC78DFFF}"/>
            </c:ext>
          </c:extLst>
        </c:ser>
        <c:ser>
          <c:idx val="7"/>
          <c:order val="7"/>
          <c:tx>
            <c:strRef>
              <c:f>'G52'!$A$11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'G52'!$B$11:$H$11</c:f>
              <c:numCache>
                <c:formatCode>General</c:formatCode>
                <c:ptCount val="7"/>
                <c:pt idx="0">
                  <c:v>32.613389938038303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AC-4563-B5A5-EAC3FC78DFFF}"/>
            </c:ext>
          </c:extLst>
        </c:ser>
        <c:ser>
          <c:idx val="8"/>
          <c:order val="8"/>
          <c:tx>
            <c:strRef>
              <c:f>'G52'!$A$12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'G52'!$B$12:$H$12</c:f>
              <c:numCache>
                <c:formatCode>General</c:formatCode>
                <c:ptCount val="7"/>
                <c:pt idx="0">
                  <c:v>15.124145806114299</c:v>
                </c:pt>
                <c:pt idx="1">
                  <c:v>21.411163230113228</c:v>
                </c:pt>
                <c:pt idx="2">
                  <c:v>64.116483218652206</c:v>
                </c:pt>
                <c:pt idx="3">
                  <c:v>23.240764798300432</c:v>
                </c:pt>
                <c:pt idx="4">
                  <c:v>25.811160057930003</c:v>
                </c:pt>
                <c:pt idx="5">
                  <c:v>29.110183218652203</c:v>
                </c:pt>
                <c:pt idx="6">
                  <c:v>15.359588301841168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BAC-4563-B5A5-EAC3FC78DFFF}"/>
            </c:ext>
          </c:extLst>
        </c:ser>
        <c:ser>
          <c:idx val="9"/>
          <c:order val="9"/>
          <c:tx>
            <c:strRef>
              <c:f>'G52'!$A$13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'G52'!$B$3:$H$3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'G52'!$B$13:$H$13</c:f>
              <c:numCache>
                <c:formatCode>General</c:formatCode>
                <c:ptCount val="7"/>
                <c:pt idx="0">
                  <c:v>6.0010800000000017</c:v>
                </c:pt>
                <c:pt idx="1">
                  <c:v>151.60896959999997</c:v>
                </c:pt>
                <c:pt idx="2">
                  <c:v>151.60896959999997</c:v>
                </c:pt>
                <c:pt idx="3">
                  <c:v>772.79808960000003</c:v>
                </c:pt>
                <c:pt idx="4">
                  <c:v>1684.0842885029479</c:v>
                </c:pt>
                <c:pt idx="5">
                  <c:v>2325.1108761599999</c:v>
                </c:pt>
                <c:pt idx="6">
                  <c:v>3295.71887616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AC-4563-B5A5-EAC3FC78D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399640007783617"/>
          <c:w val="1"/>
          <c:h val="0.27600359992216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'G53'!$A$4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'G53'!$B$3:$H$3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'G53'!$B$4:$H$4</c:f>
              <c:numCache>
                <c:formatCode>General</c:formatCode>
                <c:ptCount val="7"/>
                <c:pt idx="0">
                  <c:v>2.7347464734498015</c:v>
                </c:pt>
                <c:pt idx="1">
                  <c:v>0.71255194849397863</c:v>
                </c:pt>
                <c:pt idx="2">
                  <c:v>0.6670239482414364</c:v>
                </c:pt>
                <c:pt idx="3">
                  <c:v>0.43735941641920495</c:v>
                </c:pt>
                <c:pt idx="4">
                  <c:v>1.0115898056704932E-2</c:v>
                </c:pt>
                <c:pt idx="5">
                  <c:v>0</c:v>
                </c:pt>
                <c:pt idx="6">
                  <c:v>8.9222236088358996E-4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'G53'!$A$5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'G53'!$B$3:$H$3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'G53'!$B$5:$H$5</c:f>
              <c:numCache>
                <c:formatCode>General</c:formatCode>
                <c:ptCount val="7"/>
                <c:pt idx="0">
                  <c:v>1.8470176475299986</c:v>
                </c:pt>
                <c:pt idx="1">
                  <c:v>2.3186094669915196</c:v>
                </c:pt>
                <c:pt idx="2">
                  <c:v>1.7989594014468904</c:v>
                </c:pt>
                <c:pt idx="3">
                  <c:v>1.7518903145057114</c:v>
                </c:pt>
                <c:pt idx="4">
                  <c:v>1.8396560109314013</c:v>
                </c:pt>
                <c:pt idx="5">
                  <c:v>1.7803369955585338</c:v>
                </c:pt>
                <c:pt idx="6">
                  <c:v>1.7495429716978994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'G53'!$A$6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'G53'!$B$3:$H$3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'G53'!$B$6:$H$6</c:f>
              <c:numCache>
                <c:formatCode>General</c:formatCode>
                <c:ptCount val="7"/>
                <c:pt idx="0">
                  <c:v>5.6711601600000036E-2</c:v>
                </c:pt>
                <c:pt idx="1">
                  <c:v>6.3852779803999948E-2</c:v>
                </c:pt>
                <c:pt idx="2">
                  <c:v>5.4491536297450086E-2</c:v>
                </c:pt>
                <c:pt idx="3">
                  <c:v>7.4572233307220015E-2</c:v>
                </c:pt>
                <c:pt idx="4">
                  <c:v>5.717727307601328E-2</c:v>
                </c:pt>
                <c:pt idx="5">
                  <c:v>5.9934981131882108E-2</c:v>
                </c:pt>
                <c:pt idx="6">
                  <c:v>9.173785700442641E-2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3"/>
          <c:order val="3"/>
          <c:tx>
            <c:strRef>
              <c:f>'G53'!$A$7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'G53'!$B$3:$H$3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'G53'!$B$7:$H$7</c:f>
              <c:numCache>
                <c:formatCode>General</c:formatCode>
                <c:ptCount val="7"/>
                <c:pt idx="0">
                  <c:v>8.7185375321357783E-3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245296296296296"/>
          <c:y val="6.7960692741778558E-2"/>
          <c:w val="0.82580629629629643"/>
          <c:h val="0.507498054096127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'G54'!$A$4</c:f>
              <c:strCache>
                <c:ptCount val="1"/>
                <c:pt idx="0">
                  <c:v>Jadro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'G54'!$B$4:$H$4</c:f>
              <c:numCache>
                <c:formatCode>General</c:formatCode>
                <c:ptCount val="7"/>
                <c:pt idx="0">
                  <c:v>46055.698119408698</c:v>
                </c:pt>
                <c:pt idx="1">
                  <c:v>56075.580345018796</c:v>
                </c:pt>
                <c:pt idx="2">
                  <c:v>69518.181570846544</c:v>
                </c:pt>
                <c:pt idx="3">
                  <c:v>75649.068227799988</c:v>
                </c:pt>
                <c:pt idx="4">
                  <c:v>75629.964306402297</c:v>
                </c:pt>
                <c:pt idx="5">
                  <c:v>100227.25775034729</c:v>
                </c:pt>
                <c:pt idx="6">
                  <c:v>100213.2692279575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8-4BC3-922F-82B5621889D0}"/>
            </c:ext>
          </c:extLst>
        </c:ser>
        <c:ser>
          <c:idx val="1"/>
          <c:order val="1"/>
          <c:tx>
            <c:strRef>
              <c:f>'G54'!$A$5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'G54'!$B$5:$H$5</c:f>
              <c:numCache>
                <c:formatCode>General</c:formatCode>
                <c:ptCount val="7"/>
                <c:pt idx="0">
                  <c:v>9200.5860399999929</c:v>
                </c:pt>
                <c:pt idx="1">
                  <c:v>12179.120642446649</c:v>
                </c:pt>
                <c:pt idx="2">
                  <c:v>9023.2219216280882</c:v>
                </c:pt>
                <c:pt idx="3">
                  <c:v>3194.1403663243063</c:v>
                </c:pt>
                <c:pt idx="4">
                  <c:v>2610.3136470160143</c:v>
                </c:pt>
                <c:pt idx="5">
                  <c:v>907.84805663301756</c:v>
                </c:pt>
                <c:pt idx="6">
                  <c:v>671.32616716891687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8-4BC3-922F-82B5621889D0}"/>
            </c:ext>
          </c:extLst>
        </c:ser>
        <c:ser>
          <c:idx val="2"/>
          <c:order val="2"/>
          <c:tx>
            <c:strRef>
              <c:f>'G54'!$A$6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'G54'!$B$6:$H$6</c:f>
              <c:numCache>
                <c:formatCode>General</c:formatCode>
                <c:ptCount val="7"/>
                <c:pt idx="0">
                  <c:v>7987.8677899999975</c:v>
                </c:pt>
                <c:pt idx="1">
                  <c:v>894.06504369400113</c:v>
                </c:pt>
                <c:pt idx="2">
                  <c:v>0</c:v>
                </c:pt>
                <c:pt idx="3">
                  <c:v>2.2002552442735501</c:v>
                </c:pt>
                <c:pt idx="4">
                  <c:v>6.4025762692682147</c:v>
                </c:pt>
                <c:pt idx="5">
                  <c:v>1.4202705809596501</c:v>
                </c:pt>
                <c:pt idx="6">
                  <c:v>0.31432217775336502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E8-4BC3-922F-82B5621889D0}"/>
            </c:ext>
          </c:extLst>
        </c:ser>
        <c:ser>
          <c:idx val="3"/>
          <c:order val="3"/>
          <c:tx>
            <c:strRef>
              <c:f>'G54'!$A$7</c:f>
              <c:strCache>
                <c:ptCount val="1"/>
                <c:pt idx="0">
                  <c:v>Voda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'G54'!$B$7:$H$7</c:f>
              <c:numCache>
                <c:formatCode>General</c:formatCode>
                <c:ptCount val="7"/>
                <c:pt idx="0">
                  <c:v>4248.3029715065177</c:v>
                </c:pt>
                <c:pt idx="1">
                  <c:v>4389.4920643880032</c:v>
                </c:pt>
                <c:pt idx="2">
                  <c:v>4424.6133284324587</c:v>
                </c:pt>
                <c:pt idx="3">
                  <c:v>4424.6133284324587</c:v>
                </c:pt>
                <c:pt idx="4">
                  <c:v>4424.6133284324587</c:v>
                </c:pt>
                <c:pt idx="5">
                  <c:v>4424.6133284324587</c:v>
                </c:pt>
                <c:pt idx="6">
                  <c:v>4424.6133284324596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E8-4BC3-922F-82B5621889D0}"/>
            </c:ext>
          </c:extLst>
        </c:ser>
        <c:ser>
          <c:idx val="4"/>
          <c:order val="4"/>
          <c:tx>
            <c:strRef>
              <c:f>'G54'!$A$8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'G54'!$B$8:$H$8</c:f>
              <c:numCache>
                <c:formatCode>General</c:formatCode>
                <c:ptCount val="7"/>
                <c:pt idx="0">
                  <c:v>3851.3908000000051</c:v>
                </c:pt>
                <c:pt idx="1">
                  <c:v>4483.7844447509833</c:v>
                </c:pt>
                <c:pt idx="2">
                  <c:v>3567.9377816314782</c:v>
                </c:pt>
                <c:pt idx="3">
                  <c:v>3683.5617201595633</c:v>
                </c:pt>
                <c:pt idx="4">
                  <c:v>3830.8407179150781</c:v>
                </c:pt>
                <c:pt idx="5">
                  <c:v>3501.733612842695</c:v>
                </c:pt>
                <c:pt idx="6">
                  <c:v>6064.2138845424097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E8-4BC3-922F-82B5621889D0}"/>
            </c:ext>
          </c:extLst>
        </c:ser>
        <c:ser>
          <c:idx val="5"/>
          <c:order val="5"/>
          <c:tx>
            <c:strRef>
              <c:f>'G54'!$A$9</c:f>
              <c:strCache>
                <c:ptCount val="1"/>
                <c:pt idx="0">
                  <c:v>Slnko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'G54'!$B$9:$H$9</c:f>
              <c:numCache>
                <c:formatCode>General</c:formatCode>
                <c:ptCount val="7"/>
                <c:pt idx="0">
                  <c:v>589.55959000000041</c:v>
                </c:pt>
                <c:pt idx="1">
                  <c:v>972.45111999999995</c:v>
                </c:pt>
                <c:pt idx="2">
                  <c:v>1706.7904674269489</c:v>
                </c:pt>
                <c:pt idx="3">
                  <c:v>5513.114898868299</c:v>
                </c:pt>
                <c:pt idx="4">
                  <c:v>8171.1724455126532</c:v>
                </c:pt>
                <c:pt idx="5">
                  <c:v>10048.231794384581</c:v>
                </c:pt>
                <c:pt idx="6">
                  <c:v>11203.330434561256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E8-4BC3-922F-82B5621889D0}"/>
            </c:ext>
          </c:extLst>
        </c:ser>
        <c:ser>
          <c:idx val="6"/>
          <c:order val="6"/>
          <c:tx>
            <c:strRef>
              <c:f>'G54'!$A$10</c:f>
              <c:strCache>
                <c:ptCount val="1"/>
                <c:pt idx="0">
                  <c:v>Geotermálna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'G54'!$B$10:$H$10</c:f>
              <c:numCache>
                <c:formatCode>General</c:formatCode>
                <c:ptCount val="7"/>
                <c:pt idx="0">
                  <c:v>97.226799999999997</c:v>
                </c:pt>
                <c:pt idx="1">
                  <c:v>97.226799999999983</c:v>
                </c:pt>
                <c:pt idx="2">
                  <c:v>247.2268</c:v>
                </c:pt>
                <c:pt idx="3">
                  <c:v>573.01762233565</c:v>
                </c:pt>
                <c:pt idx="4">
                  <c:v>573.41068353486094</c:v>
                </c:pt>
                <c:pt idx="5">
                  <c:v>600.00000000000034</c:v>
                </c:pt>
                <c:pt idx="6">
                  <c:v>600.00000000000023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E8-4BC3-922F-82B5621889D0}"/>
            </c:ext>
          </c:extLst>
        </c:ser>
        <c:ser>
          <c:idx val="7"/>
          <c:order val="7"/>
          <c:tx>
            <c:strRef>
              <c:f>'G54'!$A$11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'G54'!$B$11:$H$11</c:f>
              <c:numCache>
                <c:formatCode>General</c:formatCode>
                <c:ptCount val="7"/>
                <c:pt idx="0">
                  <c:v>32.613389938038303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E8-4BC3-922F-82B5621889D0}"/>
            </c:ext>
          </c:extLst>
        </c:ser>
        <c:ser>
          <c:idx val="8"/>
          <c:order val="8"/>
          <c:tx>
            <c:strRef>
              <c:f>'G54'!$A$12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'G54'!$B$12:$H$12</c:f>
              <c:numCache>
                <c:formatCode>General</c:formatCode>
                <c:ptCount val="7"/>
                <c:pt idx="0">
                  <c:v>15.124145806119399</c:v>
                </c:pt>
                <c:pt idx="1">
                  <c:v>24.46695361006406</c:v>
                </c:pt>
                <c:pt idx="2">
                  <c:v>29.965947778976798</c:v>
                </c:pt>
                <c:pt idx="3">
                  <c:v>19.10111900175405</c:v>
                </c:pt>
                <c:pt idx="4">
                  <c:v>12.25895642085591</c:v>
                </c:pt>
                <c:pt idx="5">
                  <c:v>23.157684443593318</c:v>
                </c:pt>
                <c:pt idx="6">
                  <c:v>24.560090799649366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E8-4BC3-922F-82B5621889D0}"/>
            </c:ext>
          </c:extLst>
        </c:ser>
        <c:ser>
          <c:idx val="9"/>
          <c:order val="9"/>
          <c:tx>
            <c:strRef>
              <c:f>'G54'!$A$13</c:f>
              <c:strCache>
                <c:ptCount val="1"/>
                <c:pt idx="0">
                  <c:v>Vietor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'G54'!$B$13:$H$13</c:f>
              <c:numCache>
                <c:formatCode>General</c:formatCode>
                <c:ptCount val="7"/>
                <c:pt idx="0">
                  <c:v>6.0010800000000017</c:v>
                </c:pt>
                <c:pt idx="1">
                  <c:v>248.66976959999997</c:v>
                </c:pt>
                <c:pt idx="2">
                  <c:v>1432.8115296000001</c:v>
                </c:pt>
                <c:pt idx="3">
                  <c:v>4670.7598175999992</c:v>
                </c:pt>
                <c:pt idx="4">
                  <c:v>9523.5898078794144</c:v>
                </c:pt>
                <c:pt idx="5">
                  <c:v>12795.976368006985</c:v>
                </c:pt>
                <c:pt idx="6">
                  <c:v>16019.361441908344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E8-4BC3-922F-82B5621889D0}"/>
            </c:ext>
          </c:extLst>
        </c:ser>
        <c:ser>
          <c:idx val="10"/>
          <c:order val="10"/>
          <c:tx>
            <c:strRef>
              <c:f>'G54'!$A$14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805EBE"/>
            </a:solidFill>
            <a:ln>
              <a:noFill/>
            </a:ln>
            <a:effectLst/>
          </c:spPr>
          <c:invertIfNegative val="0"/>
          <c:cat>
            <c:numRef>
              <c:f>'G54'!$B$3:$H$3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'G54'!$B$14:$H$14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863.531541124093</c:v>
                </c:pt>
                <c:pt idx="6">
                  <c:v>882.2415826376249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E8-4BC3-922F-82B562188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  <c:majorUnit val="5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457044172017899"/>
          <c:w val="1"/>
          <c:h val="0.32542955827982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12518518518518"/>
          <c:y val="6.7960692741778558E-2"/>
          <c:w val="0.84613407407407404"/>
          <c:h val="0.556561587857559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'G55'!$A$4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'G55'!$B$3:$H$3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'G55'!$B$4:$H$4</c:f>
              <c:numCache>
                <c:formatCode>General</c:formatCode>
                <c:ptCount val="7"/>
                <c:pt idx="0">
                  <c:v>2.7347464734497993</c:v>
                </c:pt>
                <c:pt idx="1">
                  <c:v>0.30584009132585144</c:v>
                </c:pt>
                <c:pt idx="2">
                  <c:v>0</c:v>
                </c:pt>
                <c:pt idx="3">
                  <c:v>7.4615055843804635E-4</c:v>
                </c:pt>
                <c:pt idx="4">
                  <c:v>2.1720509234671131E-3</c:v>
                </c:pt>
                <c:pt idx="5">
                  <c:v>4.8164215941503652E-4</c:v>
                </c:pt>
                <c:pt idx="6">
                  <c:v>1.0659293691972114E-4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E-4C7D-ADC2-B2F14D07E27E}"/>
            </c:ext>
          </c:extLst>
        </c:ser>
        <c:ser>
          <c:idx val="1"/>
          <c:order val="1"/>
          <c:tx>
            <c:strRef>
              <c:f>'G55'!$A$5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'G55'!$B$3:$H$3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'G55'!$B$5:$H$5</c:f>
              <c:numCache>
                <c:formatCode>General</c:formatCode>
                <c:ptCount val="7"/>
                <c:pt idx="0">
                  <c:v>1.8470176475299986</c:v>
                </c:pt>
                <c:pt idx="1">
                  <c:v>2.4449584689711648</c:v>
                </c:pt>
                <c:pt idx="2">
                  <c:v>1.8114118007668387</c:v>
                </c:pt>
                <c:pt idx="3">
                  <c:v>0.63474731938635454</c:v>
                </c:pt>
                <c:pt idx="4">
                  <c:v>0.41397616706438728</c:v>
                </c:pt>
                <c:pt idx="5">
                  <c:v>9.0882248021380063E-2</c:v>
                </c:pt>
                <c:pt idx="6">
                  <c:v>1.0091636051251485E-3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E-4C7D-ADC2-B2F14D07E27E}"/>
            </c:ext>
          </c:extLst>
        </c:ser>
        <c:ser>
          <c:idx val="2"/>
          <c:order val="2"/>
          <c:tx>
            <c:strRef>
              <c:f>'G55'!$A$6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'G55'!$B$3:$H$3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'G55'!$B$6:$H$6</c:f>
              <c:numCache>
                <c:formatCode>General</c:formatCode>
                <c:ptCount val="7"/>
                <c:pt idx="0">
                  <c:v>5.6711601600000008E-2</c:v>
                </c:pt>
                <c:pt idx="1">
                  <c:v>6.8621037936000065E-2</c:v>
                </c:pt>
                <c:pt idx="2">
                  <c:v>7.3659087451956165E-2</c:v>
                </c:pt>
                <c:pt idx="3">
                  <c:v>4.4066581124544021E-2</c:v>
                </c:pt>
                <c:pt idx="4">
                  <c:v>2.389426668204133E-2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5E-4C7D-ADC2-B2F14D07E27E}"/>
            </c:ext>
          </c:extLst>
        </c:ser>
        <c:ser>
          <c:idx val="3"/>
          <c:order val="3"/>
          <c:tx>
            <c:strRef>
              <c:f>'G55'!$A$7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'G55'!$B$3:$H$3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'G55'!$B$7:$H$7</c:f>
              <c:numCache>
                <c:formatCode>General</c:formatCode>
                <c:ptCount val="7"/>
                <c:pt idx="0">
                  <c:v>8.7185375321357783E-3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5E-4C7D-ADC2-B2F14D07E27E}"/>
            </c:ext>
          </c:extLst>
        </c:ser>
        <c:ser>
          <c:idx val="4"/>
          <c:order val="4"/>
          <c:tx>
            <c:strRef>
              <c:f>'G55'!$A$8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'G55'!$B$3:$H$3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'G55'!$B$8:$H$8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-1.2000000000000022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5E-4C7D-ADC2-B2F14D07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280015567230975"/>
          <c:w val="1"/>
          <c:h val="0.190130375559447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757786314433902"/>
          <c:y val="7.553291652217356E-2"/>
          <c:w val="0.48509181793736378"/>
          <c:h val="0.84312394260779322"/>
        </c:manualLayout>
      </c:layout>
      <c:doughnutChart>
        <c:varyColors val="1"/>
        <c:ser>
          <c:idx val="0"/>
          <c:order val="0"/>
          <c:tx>
            <c:v>Rady1</c:v>
          </c:tx>
          <c:spPr>
            <a:noFill/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DD-4CB7-B01D-4DEB02410088}"/>
              </c:ext>
            </c:extLst>
          </c:dPt>
          <c:dLbls>
            <c:dLbl>
              <c:idx val="0"/>
              <c:layout>
                <c:manualLayout>
                  <c:x val="0"/>
                  <c:y val="-7.221278832339669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5400" b="1" i="0" u="none" strike="noStrike" kern="1200" baseline="0">
                        <a:solidFill>
                          <a:sysClr val="windowText" lastClr="000000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53F5CA6B-BDD1-4DD4-AC15-FF7753A599B4}" type="VALUE">
                      <a:rPr lang="en-US" sz="6600" b="1"/>
                      <a:pPr>
                        <a:defRPr sz="5400" b="1"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6600" b="1"/>
                  </a:p>
                  <a:p>
                    <a:pPr>
                      <a:defRPr sz="5400" b="1">
                        <a:latin typeface="Chivo" pitchFamily="2" charset="-18"/>
                        <a:cs typeface="Chivo" pitchFamily="2" charset="-18"/>
                      </a:defRPr>
                    </a:pPr>
                    <a:r>
                      <a:rPr lang="en-US" sz="6600" b="1">
                        <a:solidFill>
                          <a:sysClr val="windowText" lastClr="000000"/>
                        </a:solidFill>
                      </a:rPr>
                      <a:t>megaton </a:t>
                    </a:r>
                    <a:br>
                      <a:rPr lang="en-US" sz="6600" b="1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6600" b="1">
                        <a:solidFill>
                          <a:sysClr val="windowText" lastClr="000000"/>
                        </a:solidFill>
                      </a:rPr>
                      <a:t>CO</a:t>
                    </a:r>
                    <a:r>
                      <a:rPr lang="en-US" sz="4000" b="1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6600" b="1">
                        <a:solidFill>
                          <a:sysClr val="windowText" lastClr="000000"/>
                        </a:solidFill>
                      </a:rPr>
                      <a:t> e</a:t>
                    </a:r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5400" b="1" i="0" u="none" strike="noStrike" kern="1200" baseline="0">
                      <a:solidFill>
                        <a:sysClr val="windowText" lastClr="000000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BDD-4CB7-B01D-4DEB02410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'G6'!$A$6:$A$9</c:f>
              <c:strCache>
                <c:ptCount val="4"/>
                <c:pt idx="0">
                  <c:v>Energetika</c:v>
                </c:pt>
                <c:pt idx="1">
                  <c:v>Priemysel</c:v>
                </c:pt>
                <c:pt idx="2">
                  <c:v>Doprava</c:v>
                </c:pt>
                <c:pt idx="3">
                  <c:v>Ostatné sektory</c:v>
                </c:pt>
              </c:strCache>
            </c:strRef>
          </c:cat>
          <c:val>
            <c:numRef>
              <c:f>'G6'!$E$23</c:f>
              <c:numCache>
                <c:formatCode>General</c:formatCode>
                <c:ptCount val="1"/>
                <c:pt idx="0">
                  <c:v>36.073658654711551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DD-4CB7-B01D-4DEB02410088}"/>
            </c:ext>
          </c:extLst>
        </c:ser>
        <c:ser>
          <c:idx val="2"/>
          <c:order val="1"/>
          <c:tx>
            <c:v>Rady2</c:v>
          </c:tx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BDD-4CB7-B01D-4DEB02410088}"/>
              </c:ext>
            </c:extLst>
          </c:dPt>
          <c:dPt>
            <c:idx val="1"/>
            <c:bubble3D val="0"/>
            <c:spPr>
              <a:solidFill>
                <a:srgbClr val="28758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BDD-4CB7-B01D-4DEB02410088}"/>
              </c:ext>
            </c:extLst>
          </c:dPt>
          <c:dPt>
            <c:idx val="2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BDD-4CB7-B01D-4DEB02410088}"/>
              </c:ext>
            </c:extLst>
          </c:dPt>
          <c:dPt>
            <c:idx val="3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BDD-4CB7-B01D-4DEB02410088}"/>
              </c:ext>
            </c:extLst>
          </c:dPt>
          <c:dLbls>
            <c:dLbl>
              <c:idx val="0"/>
              <c:layout>
                <c:manualLayout>
                  <c:x val="-4.8502945140840087E-3"/>
                  <c:y val="4.980192298165228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FC08A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r>
                      <a:rPr lang="en-US" sz="3600">
                        <a:solidFill>
                          <a:srgbClr val="FFC08A"/>
                        </a:solidFill>
                      </a:rPr>
                      <a:t>Energetika</a:t>
                    </a:r>
                    <a:br>
                      <a:rPr lang="en-US" sz="3600">
                        <a:solidFill>
                          <a:srgbClr val="FFC08A"/>
                        </a:solidFill>
                      </a:rPr>
                    </a:br>
                    <a:fld id="{C9E8A263-7CE4-4457-8FCE-E519E78AE615}" type="VALUE">
                      <a:rPr lang="en-US" sz="3600">
                        <a:solidFill>
                          <a:srgbClr val="FFC08A"/>
                        </a:solidFill>
                      </a:rPr>
                      <a:pPr>
                        <a:defRPr sz="3600" b="1">
                          <a:solidFill>
                            <a:srgbClr val="FFC08A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3600">
                      <a:solidFill>
                        <a:srgbClr val="FFC08A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FC08A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BDD-4CB7-B01D-4DEB02410088}"/>
                </c:ext>
              </c:extLst>
            </c:dLbl>
            <c:dLbl>
              <c:idx val="1"/>
              <c:layout>
                <c:manualLayout>
                  <c:x val="-7.2754417711259779E-3"/>
                  <c:y val="-8.3003204969421488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8FBECD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r>
                      <a:rPr lang="en-US" sz="3600">
                        <a:solidFill>
                          <a:srgbClr val="8FBECD"/>
                        </a:solidFill>
                      </a:rPr>
                      <a:t>Priemysel</a:t>
                    </a:r>
                    <a:br>
                      <a:rPr lang="en-US" sz="3600">
                        <a:solidFill>
                          <a:srgbClr val="8FBECD"/>
                        </a:solidFill>
                      </a:rPr>
                    </a:br>
                    <a:fld id="{C2919347-5E9F-473F-BF37-7DE5029C4463}" type="VALUE">
                      <a:rPr lang="en-US" sz="3600">
                        <a:solidFill>
                          <a:srgbClr val="8FBECD"/>
                        </a:solidFill>
                      </a:rPr>
                      <a:pPr>
                        <a:defRPr sz="3600" b="1">
                          <a:solidFill>
                            <a:srgbClr val="8FBECD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3600">
                      <a:solidFill>
                        <a:srgbClr val="8FBECD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8FBECD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BDD-4CB7-B01D-4DEB02410088}"/>
                </c:ext>
              </c:extLst>
            </c:dLbl>
            <c:dLbl>
              <c:idx val="2"/>
              <c:layout>
                <c:manualLayout>
                  <c:x val="3.5568415547243971E-17"/>
                  <c:y val="8.3003204969421488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DC9790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r>
                      <a:rPr lang="en-US" sz="3600">
                        <a:solidFill>
                          <a:srgbClr val="DC9790"/>
                        </a:solidFill>
                      </a:rPr>
                      <a:t>Doprava</a:t>
                    </a:r>
                    <a:br>
                      <a:rPr lang="en-US" sz="3600">
                        <a:solidFill>
                          <a:srgbClr val="DC9790"/>
                        </a:solidFill>
                      </a:rPr>
                    </a:br>
                    <a:fld id="{3C6BE4BE-5912-4BB1-A6B8-F98EDA68A7A4}" type="VALUE">
                      <a:rPr lang="en-US" sz="3600">
                        <a:solidFill>
                          <a:srgbClr val="DC9790"/>
                        </a:solidFill>
                      </a:rPr>
                      <a:pPr>
                        <a:defRPr sz="3600" b="1">
                          <a:solidFill>
                            <a:srgbClr val="DC9790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3600">
                      <a:solidFill>
                        <a:srgbClr val="DC979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DC9790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BDD-4CB7-B01D-4DEB02410088}"/>
                </c:ext>
              </c:extLst>
            </c:dLbl>
            <c:dLbl>
              <c:idx val="3"/>
              <c:layout>
                <c:manualLayout>
                  <c:x val="0"/>
                  <c:y val="1.07904166460247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FDC8A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r>
                      <a:rPr lang="en-US" sz="3600">
                        <a:solidFill>
                          <a:srgbClr val="FFDC8A"/>
                        </a:solidFill>
                      </a:rPr>
                      <a:t>Poľnohosp.</a:t>
                    </a:r>
                    <a:br>
                      <a:rPr lang="en-US" sz="3600">
                        <a:solidFill>
                          <a:srgbClr val="FFDC8A"/>
                        </a:solidFill>
                      </a:rPr>
                    </a:br>
                    <a:r>
                      <a:rPr lang="en-US" sz="3600">
                        <a:solidFill>
                          <a:srgbClr val="FFDC8A"/>
                        </a:solidFill>
                      </a:rPr>
                      <a:t> a odpady</a:t>
                    </a:r>
                    <a:br>
                      <a:rPr lang="en-US" sz="3600">
                        <a:solidFill>
                          <a:srgbClr val="FFDC8A"/>
                        </a:solidFill>
                      </a:rPr>
                    </a:br>
                    <a:fld id="{822FFAEF-6670-484E-AD7E-2ACCE63F80FD}" type="VALUE">
                      <a:rPr lang="en-US" sz="3600">
                        <a:solidFill>
                          <a:srgbClr val="FFDC8A"/>
                        </a:solidFill>
                      </a:rPr>
                      <a:pPr>
                        <a:defRPr sz="3600" b="1">
                          <a:solidFill>
                            <a:srgbClr val="FFDC8A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 sz="3600">
                      <a:solidFill>
                        <a:srgbClr val="FFDC8A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FDC8A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1BDD-4CB7-B01D-4DEB02410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600" b="1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'G6'!$A$6:$A$9</c:f>
              <c:strCache>
                <c:ptCount val="4"/>
                <c:pt idx="0">
                  <c:v>Energetika</c:v>
                </c:pt>
                <c:pt idx="1">
                  <c:v>Priemysel</c:v>
                </c:pt>
                <c:pt idx="2">
                  <c:v>Doprava</c:v>
                </c:pt>
                <c:pt idx="3">
                  <c:v>Ostatné sektory</c:v>
                </c:pt>
              </c:strCache>
            </c:strRef>
          </c:cat>
          <c:val>
            <c:numRef>
              <c:f>'G6'!$B$6:$B$9</c:f>
              <c:numCache>
                <c:formatCode>0.0%</c:formatCode>
                <c:ptCount val="4"/>
                <c:pt idx="0">
                  <c:v>0.23203538211333935</c:v>
                </c:pt>
                <c:pt idx="1">
                  <c:v>0.44666572661790638</c:v>
                </c:pt>
                <c:pt idx="2">
                  <c:v>0.21443723354564437</c:v>
                </c:pt>
                <c:pt idx="3">
                  <c:v>0.10682886033150035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DD-4CB7-B01D-4DEB02410088}"/>
            </c:ext>
          </c:extLst>
        </c:ser>
        <c:ser>
          <c:idx val="1"/>
          <c:order val="2"/>
          <c:tx>
            <c:v>Rady3</c:v>
          </c:tx>
          <c:dPt>
            <c:idx val="0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BDD-4CB7-B01D-4DEB0241008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BDD-4CB7-B01D-4DEB02410088}"/>
              </c:ext>
            </c:extLst>
          </c:dPt>
          <c:dPt>
            <c:idx val="2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BDD-4CB7-B01D-4DEB02410088}"/>
              </c:ext>
            </c:extLst>
          </c:dPt>
          <c:dPt>
            <c:idx val="3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BDD-4CB7-B01D-4DEB02410088}"/>
              </c:ext>
            </c:extLst>
          </c:dPt>
          <c:dPt>
            <c:idx val="4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BDD-4CB7-B01D-4DEB02410088}"/>
              </c:ext>
            </c:extLst>
          </c:dPt>
          <c:dPt>
            <c:idx val="5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BDD-4CB7-B01D-4DEB02410088}"/>
              </c:ext>
            </c:extLst>
          </c:dPt>
          <c:dPt>
            <c:idx val="6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BDD-4CB7-B01D-4DEB02410088}"/>
              </c:ext>
            </c:extLst>
          </c:dPt>
          <c:dPt>
            <c:idx val="7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BDD-4CB7-B01D-4DEB02410088}"/>
              </c:ext>
            </c:extLst>
          </c:dPt>
          <c:dPt>
            <c:idx val="8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BDD-4CB7-B01D-4DEB02410088}"/>
              </c:ext>
            </c:extLst>
          </c:dPt>
          <c:dPt>
            <c:idx val="9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1BDD-4CB7-B01D-4DEB02410088}"/>
              </c:ext>
            </c:extLst>
          </c:dPt>
          <c:dPt>
            <c:idx val="10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1BDD-4CB7-B01D-4DEB02410088}"/>
              </c:ext>
            </c:extLst>
          </c:dPt>
          <c:dPt>
            <c:idx val="11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1BDD-4CB7-B01D-4DEB02410088}"/>
              </c:ext>
            </c:extLst>
          </c:dPt>
          <c:dPt>
            <c:idx val="12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1BDD-4CB7-B01D-4DEB02410088}"/>
              </c:ext>
            </c:extLst>
          </c:dPt>
          <c:dPt>
            <c:idx val="13"/>
            <c:bubble3D val="0"/>
            <c:spPr>
              <a:solidFill>
                <a:srgbClr val="FFDC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1BDD-4CB7-B01D-4DEB02410088}"/>
              </c:ext>
            </c:extLst>
          </c:dPt>
          <c:dPt>
            <c:idx val="14"/>
            <c:bubble3D val="0"/>
            <c:spPr>
              <a:solidFill>
                <a:srgbClr val="FFDC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1BDD-4CB7-B01D-4DEB02410088}"/>
              </c:ext>
            </c:extLst>
          </c:dPt>
          <c:dPt>
            <c:idx val="15"/>
            <c:bubble3D val="0"/>
            <c:spPr>
              <a:solidFill>
                <a:srgbClr val="FFDC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1BDD-4CB7-B01D-4DEB02410088}"/>
              </c:ext>
            </c:extLst>
          </c:dPt>
          <c:dLbls>
            <c:dLbl>
              <c:idx val="0"/>
              <c:layout>
                <c:manualLayout>
                  <c:x val="-2.4390205492666596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7FA8682C-F55C-4DD9-9DB1-42DEA95CCB05}" type="VALUE">
                      <a:rPr lang="en-150" sz="3600">
                        <a:solidFill>
                          <a:srgbClr val="FB8622"/>
                        </a:solidFill>
                      </a:rPr>
                      <a:pPr>
                        <a:defRPr sz="36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BDD-4CB7-B01D-4DEB02410088}"/>
                </c:ext>
              </c:extLst>
            </c:dLbl>
            <c:dLbl>
              <c:idx val="1"/>
              <c:layout>
                <c:manualLayout>
                  <c:x val="1.951216439413256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94A00128-9096-422A-85B2-7D470B32AA67}" type="VALUE">
                      <a:rPr lang="en-150" sz="3600">
                        <a:solidFill>
                          <a:srgbClr val="FB8622"/>
                        </a:solidFill>
                      </a:rPr>
                      <a:pPr>
                        <a:defRPr sz="36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1BDD-4CB7-B01D-4DEB02410088}"/>
                </c:ext>
              </c:extLst>
            </c:dLbl>
            <c:dLbl>
              <c:idx val="2"/>
              <c:layout>
                <c:manualLayout>
                  <c:x val="5.8536493182399117E-3"/>
                  <c:y val="8.3003204969421486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FC9CF339-1FC8-4E66-8A7D-E2BEB8AE737F}" type="VALUE">
                      <a:rPr lang="en-150" sz="3600">
                        <a:solidFill>
                          <a:srgbClr val="FB8622"/>
                        </a:solidFill>
                      </a:rPr>
                      <a:pPr>
                        <a:defRPr sz="36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1BDD-4CB7-B01D-4DEB02410088}"/>
                </c:ext>
              </c:extLst>
            </c:dLbl>
            <c:dLbl>
              <c:idx val="3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5E44710E-EF14-44D9-B736-68D32528C55D}" type="VALUE">
                      <a:rPr lang="en-150" sz="3600">
                        <a:solidFill>
                          <a:srgbClr val="FB8622"/>
                        </a:solidFill>
                      </a:rPr>
                      <a:pPr>
                        <a:defRPr sz="36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BDD-4CB7-B01D-4DEB02410088}"/>
                </c:ext>
              </c:extLst>
            </c:dLbl>
            <c:dLbl>
              <c:idx val="4"/>
              <c:layout>
                <c:manualLayout>
                  <c:x val="6.2766561420049237E-3"/>
                  <c:y val="-1.660064099388490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B8622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BDB16B95-9ECB-4174-B224-509C16A1295F}" type="VALUE">
                      <a:rPr lang="en-150" sz="3600">
                        <a:solidFill>
                          <a:srgbClr val="FB8622"/>
                        </a:solidFill>
                      </a:rPr>
                      <a:pPr>
                        <a:defRPr sz="3600" b="1">
                          <a:solidFill>
                            <a:srgbClr val="FB8622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B8622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BDD-4CB7-B01D-4DEB024100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DD-4CB7-B01D-4DEB02410088}"/>
                </c:ext>
              </c:extLst>
            </c:dLbl>
            <c:dLbl>
              <c:idx val="6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28758C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223F2D2E-CF3D-4CD6-B7A8-7F6D8B16BE32}" type="VALUE">
                      <a:rPr lang="en-150" sz="3600">
                        <a:solidFill>
                          <a:srgbClr val="28758C"/>
                        </a:solidFill>
                      </a:rPr>
                      <a:pPr>
                        <a:defRPr sz="3600" b="1">
                          <a:solidFill>
                            <a:srgbClr val="28758C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28758C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1BDD-4CB7-B01D-4DEB02410088}"/>
                </c:ext>
              </c:extLst>
            </c:dLbl>
            <c:dLbl>
              <c:idx val="7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28758C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76E4DE42-1D6B-4822-A306-71BF0CD72ABD}" type="VALUE">
                      <a:rPr lang="en-150" sz="3600">
                        <a:solidFill>
                          <a:srgbClr val="28758C"/>
                        </a:solidFill>
                      </a:rPr>
                      <a:pPr>
                        <a:defRPr sz="3600" b="1">
                          <a:solidFill>
                            <a:srgbClr val="28758C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28758C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1BDD-4CB7-B01D-4DEB02410088}"/>
                </c:ext>
              </c:extLst>
            </c:dLbl>
            <c:dLbl>
              <c:idx val="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28758C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910401F5-9261-4213-A470-FF279A440C3D}" type="VALUE">
                      <a:rPr lang="en-150" sz="3600">
                        <a:solidFill>
                          <a:srgbClr val="28758C"/>
                        </a:solidFill>
                      </a:rPr>
                      <a:pPr>
                        <a:defRPr sz="3600" b="1">
                          <a:solidFill>
                            <a:srgbClr val="28758C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28758C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1BDD-4CB7-B01D-4DEB02410088}"/>
                </c:ext>
              </c:extLst>
            </c:dLbl>
            <c:dLbl>
              <c:idx val="9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28758C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FEF9287C-BE74-471C-9E38-659587CCC906}" type="VALUE">
                      <a:rPr lang="en-150" sz="3600">
                        <a:solidFill>
                          <a:srgbClr val="28758C"/>
                        </a:solidFill>
                      </a:rPr>
                      <a:pPr>
                        <a:defRPr sz="3600" b="1">
                          <a:solidFill>
                            <a:srgbClr val="28758C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28758C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1BDD-4CB7-B01D-4DEB02410088}"/>
                </c:ext>
              </c:extLst>
            </c:dLbl>
            <c:dLbl>
              <c:idx val="1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99362B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9C439297-3EBB-4961-AF6C-78CD4D9A6243}" type="VALUE">
                      <a:rPr lang="en-150" sz="3600">
                        <a:solidFill>
                          <a:srgbClr val="99362B"/>
                        </a:solidFill>
                      </a:rPr>
                      <a:pPr>
                        <a:defRPr sz="3600" b="1">
                          <a:solidFill>
                            <a:srgbClr val="99362B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99362B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1BDD-4CB7-B01D-4DEB02410088}"/>
                </c:ext>
              </c:extLst>
            </c:dLbl>
            <c:dLbl>
              <c:idx val="1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99362B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13D9977B-7783-4BF8-8D1A-7E145A17C398}" type="VALUE">
                      <a:rPr lang="en-150" sz="3600">
                        <a:solidFill>
                          <a:srgbClr val="99362B"/>
                        </a:solidFill>
                      </a:rPr>
                      <a:pPr>
                        <a:defRPr sz="3600" b="1">
                          <a:solidFill>
                            <a:srgbClr val="99362B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99362B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1BDD-4CB7-B01D-4DEB024100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DD-4CB7-B01D-4DEB02410088}"/>
                </c:ext>
              </c:extLst>
            </c:dLbl>
            <c:dLbl>
              <c:idx val="13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2B116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CC9D877A-25B2-4DE9-85A4-150C804587D0}" type="VALUE">
                      <a:rPr lang="en-150" sz="3600">
                        <a:solidFill>
                          <a:srgbClr val="F2B116"/>
                        </a:solidFill>
                      </a:rPr>
                      <a:pPr>
                        <a:defRPr sz="3600" b="1">
                          <a:solidFill>
                            <a:srgbClr val="F2B116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2B116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1BDD-4CB7-B01D-4DEB02410088}"/>
                </c:ext>
              </c:extLst>
            </c:dLbl>
            <c:dLbl>
              <c:idx val="14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2B116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D588E8AD-D256-41C0-B39F-7EBD282A974D}" type="VALUE">
                      <a:rPr lang="en-150" sz="3600">
                        <a:solidFill>
                          <a:srgbClr val="F2B116"/>
                        </a:solidFill>
                      </a:rPr>
                      <a:pPr>
                        <a:defRPr sz="3600" b="1">
                          <a:solidFill>
                            <a:srgbClr val="F2B116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2B116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1BDD-4CB7-B01D-4DEB02410088}"/>
                </c:ext>
              </c:extLst>
            </c:dLbl>
            <c:dLbl>
              <c:idx val="15"/>
              <c:layout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3600" b="1" i="0" u="none" strike="noStrike" kern="1200" baseline="0">
                        <a:solidFill>
                          <a:srgbClr val="F2B116"/>
                        </a:solidFill>
                        <a:latin typeface="Chivo" pitchFamily="2" charset="-18"/>
                        <a:ea typeface="+mn-ea"/>
                        <a:cs typeface="Chivo" pitchFamily="2" charset="-18"/>
                      </a:defRPr>
                    </a:pPr>
                    <a:fld id="{6C91876F-A0BA-4D46-9FFC-DC4C694565B1}" type="VALUE">
                      <a:rPr lang="en-150" sz="3600">
                        <a:solidFill>
                          <a:srgbClr val="F2B116"/>
                        </a:solidFill>
                      </a:rPr>
                      <a:pPr>
                        <a:defRPr sz="3600" b="1">
                          <a:solidFill>
                            <a:srgbClr val="F2B116"/>
                          </a:solidFill>
                          <a:latin typeface="Chivo" pitchFamily="2" charset="-18"/>
                          <a:cs typeface="Chivo" pitchFamily="2" charset="-18"/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3600" b="1" i="0" u="none" strike="noStrike" kern="1200" baseline="0">
                      <a:solidFill>
                        <a:srgbClr val="F2B116"/>
                      </a:solidFill>
                      <a:latin typeface="Chivo" pitchFamily="2" charset="-18"/>
                      <a:ea typeface="+mn-ea"/>
                      <a:cs typeface="Chivo" pitchFamily="2" charset="-1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1BDD-4CB7-B01D-4DEB0241008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600" b="1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3175" cap="flat" cmpd="sng" algn="ctr">
                  <a:solidFill>
                    <a:sysClr val="window" lastClr="FFFFFF">
                      <a:lumMod val="65000"/>
                    </a:sys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'G6'!$A$6:$A$9</c:f>
              <c:strCache>
                <c:ptCount val="4"/>
                <c:pt idx="0">
                  <c:v>Energetika</c:v>
                </c:pt>
                <c:pt idx="1">
                  <c:v>Priemysel</c:v>
                </c:pt>
                <c:pt idx="2">
                  <c:v>Doprava</c:v>
                </c:pt>
                <c:pt idx="3">
                  <c:v>Ostatné sektory</c:v>
                </c:pt>
              </c:strCache>
            </c:strRef>
          </c:cat>
          <c:val>
            <c:numRef>
              <c:f>'G6'!$F$6:$F$21</c:f>
              <c:numCache>
                <c:formatCode>General</c:formatCode>
                <c:ptCount val="16"/>
                <c:pt idx="0">
                  <c:v>3.9533112336908413E-2</c:v>
                </c:pt>
                <c:pt idx="1">
                  <c:v>5.027270983910942E-2</c:v>
                </c:pt>
                <c:pt idx="3">
                  <c:v>0.12251383722721346</c:v>
                </c:pt>
                <c:pt idx="4">
                  <c:v>1.7894736907342289E-2</c:v>
                </c:pt>
                <c:pt idx="5">
                  <c:v>1.8209858027657922E-3</c:v>
                </c:pt>
                <c:pt idx="6">
                  <c:v>0.22202563584311999</c:v>
                </c:pt>
                <c:pt idx="7">
                  <c:v>8.6162422613231246E-2</c:v>
                </c:pt>
                <c:pt idx="8">
                  <c:v>9.0142264817888382E-2</c:v>
                </c:pt>
                <c:pt idx="9">
                  <c:v>4.8335403343666754E-2</c:v>
                </c:pt>
                <c:pt idx="10">
                  <c:v>0.12635411399710761</c:v>
                </c:pt>
                <c:pt idx="11">
                  <c:v>8.4824735220958139E-2</c:v>
                </c:pt>
                <c:pt idx="12">
                  <c:v>3.2583843275786595E-3</c:v>
                </c:pt>
                <c:pt idx="13">
                  <c:v>3.7315615587151137E-2</c:v>
                </c:pt>
                <c:pt idx="14">
                  <c:v>2.3167437799921763E-2</c:v>
                </c:pt>
                <c:pt idx="15">
                  <c:v>4.6345806944427449E-2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BDD-4CB7-B01D-4DEB024100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rgbClr val="4472C4"/>
      </a:solidFill>
      <a:prstDash val="solid"/>
      <a:miter lim="800000"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66161616161621E-2"/>
          <c:y val="8.0609722222222221E-2"/>
          <c:w val="0.84665353535353538"/>
          <c:h val="0.60024907569566066"/>
        </c:manualLayout>
      </c:layout>
      <c:areaChart>
        <c:grouping val="stacked"/>
        <c:varyColors val="0"/>
        <c:ser>
          <c:idx val="7"/>
          <c:order val="0"/>
          <c:tx>
            <c:strRef>
              <c:f>'G56'!$A$4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B8622"/>
            </a:solidFill>
            <a:ln w="25400">
              <a:noFill/>
            </a:ln>
            <a:effectLst/>
          </c:spPr>
          <c:cat>
            <c:numRef>
              <c:f>'G56'!$B$3:$H$3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'G56'!$B$4:$H$4</c:f>
              <c:numCache>
                <c:formatCode>0.00</c:formatCode>
                <c:ptCount val="7"/>
                <c:pt idx="0">
                  <c:v>1.016</c:v>
                </c:pt>
                <c:pt idx="1">
                  <c:v>1.016</c:v>
                </c:pt>
                <c:pt idx="2">
                  <c:v>1.016</c:v>
                </c:pt>
                <c:pt idx="3">
                  <c:v>1.016</c:v>
                </c:pt>
                <c:pt idx="4">
                  <c:v>1.016</c:v>
                </c:pt>
                <c:pt idx="5">
                  <c:v>1.016</c:v>
                </c:pt>
                <c:pt idx="6">
                  <c:v>1.016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7E-450A-A20C-2E2F56BB0991}"/>
            </c:ext>
          </c:extLst>
        </c:ser>
        <c:ser>
          <c:idx val="8"/>
          <c:order val="1"/>
          <c:tx>
            <c:strRef>
              <c:f>'G56'!$A$5</c:f>
              <c:strCache>
                <c:ptCount val="1"/>
                <c:pt idx="0">
                  <c:v>Batérie</c:v>
                </c:pt>
              </c:strCache>
            </c:strRef>
          </c:tx>
          <c:spPr>
            <a:solidFill>
              <a:srgbClr val="99362B"/>
            </a:solidFill>
            <a:ln w="25400">
              <a:noFill/>
            </a:ln>
            <a:effectLst/>
          </c:spPr>
          <c:cat>
            <c:numRef>
              <c:f>'G56'!$B$3:$H$3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'G56'!$B$5:$H$5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7E-450A-A20C-2E2F56BB0991}"/>
            </c:ext>
          </c:extLst>
        </c:ser>
        <c:ser>
          <c:idx val="9"/>
          <c:order val="2"/>
          <c:tx>
            <c:strRef>
              <c:f>'G56'!$A$6</c:f>
              <c:strCache>
                <c:ptCount val="1"/>
                <c:pt idx="0">
                  <c:v>DSR</c:v>
                </c:pt>
              </c:strCache>
            </c:strRef>
          </c:tx>
          <c:spPr>
            <a:solidFill>
              <a:srgbClr val="F2B116"/>
            </a:solidFill>
            <a:ln w="25400">
              <a:noFill/>
            </a:ln>
            <a:effectLst/>
          </c:spPr>
          <c:cat>
            <c:numRef>
              <c:f>'G56'!$B$3:$H$3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'G56'!$B$6:$H$6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0.10000000000000002</c:v>
                </c:pt>
                <c:pt idx="5">
                  <c:v>0.13072641251024653</c:v>
                </c:pt>
                <c:pt idx="6">
                  <c:v>0.17499999999999993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7E-450A-A20C-2E2F56BB0991}"/>
            </c:ext>
          </c:extLst>
        </c:ser>
        <c:ser>
          <c:idx val="10"/>
          <c:order val="3"/>
          <c:tx>
            <c:strRef>
              <c:f>'G56'!$A$7</c:f>
              <c:strCache>
                <c:ptCount val="1"/>
                <c:pt idx="0">
                  <c:v>Elektrolyzéry</c:v>
                </c:pt>
              </c:strCache>
            </c:strRef>
          </c:tx>
          <c:spPr>
            <a:solidFill>
              <a:srgbClr val="DC9790"/>
            </a:solidFill>
            <a:ln w="25400">
              <a:noFill/>
            </a:ln>
            <a:effectLst/>
          </c:spPr>
          <c:cat>
            <c:numRef>
              <c:f>'G56'!$B$3:$H$3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'G56'!$B$7:$H$7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0.10164497345299228</c:v>
                </c:pt>
                <c:pt idx="6">
                  <c:v>0.26985681928237315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7E-450A-A20C-2E2F56BB0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781096"/>
        <c:axId val="1156776176"/>
      </c:areaChart>
      <c:catAx>
        <c:axId val="115678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156776176"/>
        <c:crosses val="autoZero"/>
        <c:auto val="1"/>
        <c:lblAlgn val="ctr"/>
        <c:lblOffset val="100"/>
        <c:noMultiLvlLbl val="0"/>
      </c:catAx>
      <c:valAx>
        <c:axId val="1156776176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15678109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515810468962832"/>
          <c:w val="1"/>
          <c:h val="0.21484189531037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20000000000014E-2"/>
          <c:y val="6.4669682817668828E-2"/>
          <c:w val="0.84665353535353538"/>
          <c:h val="0.58529772329246932"/>
        </c:manualLayout>
      </c:layout>
      <c:areaChart>
        <c:grouping val="stacked"/>
        <c:varyColors val="0"/>
        <c:ser>
          <c:idx val="7"/>
          <c:order val="0"/>
          <c:tx>
            <c:strRef>
              <c:f>'G57'!$A$4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B8622"/>
            </a:solidFill>
            <a:ln w="25400">
              <a:noFill/>
            </a:ln>
            <a:effectLst/>
          </c:spPr>
          <c:cat>
            <c:numRef>
              <c:f>'G57'!$B$3:$H$3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'G57'!$B$4:$H$4</c:f>
              <c:numCache>
                <c:formatCode>0.00</c:formatCode>
                <c:ptCount val="7"/>
                <c:pt idx="0">
                  <c:v>1.016</c:v>
                </c:pt>
                <c:pt idx="1">
                  <c:v>1.016</c:v>
                </c:pt>
                <c:pt idx="2">
                  <c:v>1.016</c:v>
                </c:pt>
                <c:pt idx="3">
                  <c:v>1.016</c:v>
                </c:pt>
                <c:pt idx="4">
                  <c:v>1.016</c:v>
                </c:pt>
                <c:pt idx="5">
                  <c:v>1.016</c:v>
                </c:pt>
                <c:pt idx="6">
                  <c:v>1.016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3-44D0-9B98-15097190A5C0}"/>
            </c:ext>
          </c:extLst>
        </c:ser>
        <c:ser>
          <c:idx val="8"/>
          <c:order val="1"/>
          <c:tx>
            <c:strRef>
              <c:f>'G57'!$A$5</c:f>
              <c:strCache>
                <c:ptCount val="1"/>
                <c:pt idx="0">
                  <c:v>Batérie</c:v>
                </c:pt>
              </c:strCache>
            </c:strRef>
          </c:tx>
          <c:spPr>
            <a:solidFill>
              <a:srgbClr val="99362B"/>
            </a:solidFill>
            <a:ln w="25400">
              <a:noFill/>
            </a:ln>
            <a:effectLst/>
          </c:spPr>
          <c:cat>
            <c:numRef>
              <c:f>'G57'!$B$3:$H$3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'G57'!$B$5:$H$5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0.33417278657988642</c:v>
                </c:pt>
                <c:pt idx="4">
                  <c:v>0.7411574458886705</c:v>
                </c:pt>
                <c:pt idx="5">
                  <c:v>0.7411574458886705</c:v>
                </c:pt>
                <c:pt idx="6">
                  <c:v>0.7411574458886705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C3-44D0-9B98-15097190A5C0}"/>
            </c:ext>
          </c:extLst>
        </c:ser>
        <c:ser>
          <c:idx val="9"/>
          <c:order val="2"/>
          <c:tx>
            <c:strRef>
              <c:f>'G57'!$A$6</c:f>
              <c:strCache>
                <c:ptCount val="1"/>
                <c:pt idx="0">
                  <c:v>DSR</c:v>
                </c:pt>
              </c:strCache>
            </c:strRef>
          </c:tx>
          <c:spPr>
            <a:solidFill>
              <a:srgbClr val="F2B116"/>
            </a:solidFill>
            <a:ln w="25400">
              <a:noFill/>
            </a:ln>
            <a:effectLst/>
          </c:spPr>
          <c:cat>
            <c:numRef>
              <c:f>'G57'!$B$3:$H$3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'G57'!$B$6:$H$6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7.4999999999999997E-2</c:v>
                </c:pt>
                <c:pt idx="4">
                  <c:v>0.10000000000000002</c:v>
                </c:pt>
                <c:pt idx="5">
                  <c:v>0.15</c:v>
                </c:pt>
                <c:pt idx="6">
                  <c:v>0.17499999999999996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C3-44D0-9B98-15097190A5C0}"/>
            </c:ext>
          </c:extLst>
        </c:ser>
        <c:ser>
          <c:idx val="10"/>
          <c:order val="3"/>
          <c:tx>
            <c:strRef>
              <c:f>'G57'!$A$7</c:f>
              <c:strCache>
                <c:ptCount val="1"/>
                <c:pt idx="0">
                  <c:v>Elektrolyzéry</c:v>
                </c:pt>
              </c:strCache>
            </c:strRef>
          </c:tx>
          <c:spPr>
            <a:solidFill>
              <a:srgbClr val="DC9790"/>
            </a:solidFill>
            <a:ln w="25400">
              <a:noFill/>
            </a:ln>
            <a:effectLst/>
          </c:spPr>
          <c:cat>
            <c:numRef>
              <c:f>'G57'!$B$3:$H$3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'G57'!$B$7:$H$7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5.4826645354054411E-2</c:v>
                </c:pt>
                <c:pt idx="3">
                  <c:v>0.26486649172389543</c:v>
                </c:pt>
                <c:pt idx="4">
                  <c:v>0.90286135155256098</c:v>
                </c:pt>
                <c:pt idx="5">
                  <c:v>1.818805376578315</c:v>
                </c:pt>
                <c:pt idx="6">
                  <c:v>2.5677806216543657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C3-44D0-9B98-15097190A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863776"/>
        <c:axId val="935864104"/>
      </c:areaChart>
      <c:catAx>
        <c:axId val="93586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5864104"/>
        <c:crosses val="autoZero"/>
        <c:auto val="1"/>
        <c:lblAlgn val="ctr"/>
        <c:lblOffset val="100"/>
        <c:noMultiLvlLbl val="0"/>
      </c:catAx>
      <c:valAx>
        <c:axId val="93586410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93586377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485503016151002"/>
          <c:w val="1"/>
          <c:h val="0.23514496983849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r>
              <a:rPr lang="en-US"/>
              <a:t>Výroba elektrickej energie z úložných zdrojov (WEM, v GWh)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'G58'!$A$4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'G58'!$B$3:$H$3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'G58'!$B$4:$H$4</c:f>
              <c:numCache>
                <c:formatCode>#,##0</c:formatCode>
                <c:ptCount val="7"/>
                <c:pt idx="0">
                  <c:v>215.00381000000004</c:v>
                </c:pt>
                <c:pt idx="1">
                  <c:v>282.00424000000004</c:v>
                </c:pt>
                <c:pt idx="2">
                  <c:v>282.0042400000001</c:v>
                </c:pt>
                <c:pt idx="3">
                  <c:v>282.00424000000004</c:v>
                </c:pt>
                <c:pt idx="4">
                  <c:v>282.00423999999998</c:v>
                </c:pt>
                <c:pt idx="5">
                  <c:v>282.00423999999975</c:v>
                </c:pt>
                <c:pt idx="6">
                  <c:v>282.00423999999987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'G58'!$A$5</c:f>
              <c:strCache>
                <c:ptCount val="1"/>
                <c:pt idx="0">
                  <c:v>DSR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'G58'!$B$3:$H$3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'G58'!$B$5:$H$5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170.55367173948679</c:v>
                </c:pt>
                <c:pt idx="5">
                  <c:v>277.2863189023787</c:v>
                </c:pt>
                <c:pt idx="6">
                  <c:v>381.3603256306198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'G59'!$A$4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'G59'!$B$3:$H$3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'G59'!$B$4:$H$4</c:f>
              <c:numCache>
                <c:formatCode>#,##0</c:formatCode>
                <c:ptCount val="7"/>
                <c:pt idx="0">
                  <c:v>215.00380999999999</c:v>
                </c:pt>
                <c:pt idx="1">
                  <c:v>282.0042400000001</c:v>
                </c:pt>
                <c:pt idx="2">
                  <c:v>282.00423999999981</c:v>
                </c:pt>
                <c:pt idx="3">
                  <c:v>282.00423999999998</c:v>
                </c:pt>
                <c:pt idx="4">
                  <c:v>427.51327060831801</c:v>
                </c:pt>
                <c:pt idx="5">
                  <c:v>633.34434019435253</c:v>
                </c:pt>
                <c:pt idx="6">
                  <c:v>460.06809159682325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'G59'!$A$5</c:f>
              <c:strCache>
                <c:ptCount val="1"/>
                <c:pt idx="0">
                  <c:v>DSR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'G59'!$B$3:$H$3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'G59'!$B$5:$H$5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55.169999999999995</c:v>
                </c:pt>
                <c:pt idx="3">
                  <c:v>160.98750000000001</c:v>
                </c:pt>
                <c:pt idx="4">
                  <c:v>219.00000000000006</c:v>
                </c:pt>
                <c:pt idx="5">
                  <c:v>328.5</c:v>
                </c:pt>
                <c:pt idx="6">
                  <c:v>383.24999999999994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'G59'!$A$6</c:f>
              <c:strCache>
                <c:ptCount val="1"/>
                <c:pt idx="0">
                  <c:v>Batérie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'G59'!$B$3:$H$3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'G59'!$B$6:$H$6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830.51966239977833</c:v>
                </c:pt>
                <c:pt idx="4">
                  <c:v>1827.7957543117354</c:v>
                </c:pt>
                <c:pt idx="5">
                  <c:v>1954.8147459553563</c:v>
                </c:pt>
                <c:pt idx="6">
                  <c:v>1969.8919891610333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3"/>
          <c:order val="3"/>
          <c:tx>
            <c:strRef>
              <c:f>'G59'!$A$7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'G59'!$B$3:$H$3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'G59'!$B$7:$H$7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2.4785235098775145</c:v>
                </c:pt>
                <c:pt idx="4">
                  <c:v>14.338150320536549</c:v>
                </c:pt>
                <c:pt idx="5">
                  <c:v>615.5808222979058</c:v>
                </c:pt>
                <c:pt idx="6">
                  <c:v>593.51314771866737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77444444444445"/>
          <c:y val="0.19597392488811052"/>
          <c:w val="0.76833740740740741"/>
          <c:h val="0.53314895894142833"/>
        </c:manualLayout>
      </c:layout>
      <c:areaChart>
        <c:grouping val="stacked"/>
        <c:varyColors val="0"/>
        <c:ser>
          <c:idx val="0"/>
          <c:order val="0"/>
          <c:tx>
            <c:strRef>
              <c:f>'G60'!$A$7</c:f>
              <c:strCache>
                <c:ptCount val="1"/>
                <c:pt idx="0">
                  <c:v>Nákladná doprava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'G60'!$B$6:$I$6</c15:sqref>
                  </c15:fullRef>
                </c:ext>
              </c:extLst>
              <c:f>'G60'!$E$6:$I$6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'G60'!$B$7:$I$7</c15:sqref>
                  </c15:fullRef>
                </c:ext>
              </c:extLst>
              <c:f>'G60'!$E$7:$I$7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371.64222075438101</c:v>
                </c:pt>
                <c:pt idx="4">
                  <c:v>921.58316124505404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8-4295-A9C9-4479D88132E1}"/>
            </c:ext>
          </c:extLst>
        </c:ser>
        <c:ser>
          <c:idx val="4"/>
          <c:order val="4"/>
          <c:tx>
            <c:strRef>
              <c:f>'G60'!$A$11</c:f>
              <c:strCache>
                <c:ptCount val="1"/>
                <c:pt idx="0">
                  <c:v>Osobná súkr. doprava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'G60'!$B$6:$I$6</c15:sqref>
                  </c15:fullRef>
                </c:ext>
              </c:extLst>
              <c:f>'G60'!$E$6:$I$6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'G60'!$B$11:$I$11</c15:sqref>
                  </c15:fullRef>
                </c:ext>
              </c:extLst>
              <c:f>'G60'!$E$11:$I$11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313.50382975736801</c:v>
                </c:pt>
                <c:pt idx="4">
                  <c:v>801.61942266172605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58-4295-A9C9-4479D88132E1}"/>
            </c:ext>
          </c:extLst>
        </c:ser>
        <c:ser>
          <c:idx val="7"/>
          <c:order val="7"/>
          <c:tx>
            <c:strRef>
              <c:f>'G60'!$A$14</c:f>
              <c:strCache>
                <c:ptCount val="1"/>
                <c:pt idx="0">
                  <c:v>Osobná ver. doprava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'G60'!$B$6:$I$6</c15:sqref>
                  </c15:fullRef>
                </c:ext>
              </c:extLst>
              <c:f>'G60'!$E$6:$I$6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'G60'!$B$14:$I$14</c15:sqref>
                  </c15:fullRef>
                </c:ext>
              </c:extLst>
              <c:f>'G60'!$E$14:$I$14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27.181923446820601</c:v>
                </c:pt>
                <c:pt idx="4">
                  <c:v>62.5200938676128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58-4295-A9C9-4479D881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6666255"/>
        <c:axId val="1926650863"/>
        <c:extLst>
          <c:ext xmlns:c15="http://schemas.microsoft.com/office/drawing/2012/chart" uri="{02D57815-91ED-43cb-92C2-25804820EDAC}">
            <c15:filteredArea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'G60'!$A$8</c15:sqref>
                        </c15:formulaRef>
                      </c:ext>
                    </c:extLst>
                    <c:strCache>
                      <c:ptCount val="1"/>
                      <c:pt idx="0">
                        <c:v>Kovospracujúci priem.</c:v>
                      </c:pt>
                    </c:strCache>
                  </c:strRef>
                </c:tx>
                <c:spPr>
                  <a:solidFill>
                    <a:srgbClr val="99362B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'G60'!$B$6:$I$6</c15:sqref>
                        </c15:fullRef>
                        <c15:formulaRef>
                          <c15:sqref>'G60'!$E$6:$I$6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2030</c:v>
                      </c:pt>
                      <c:pt idx="1">
                        <c:v>2035</c:v>
                      </c:pt>
                      <c:pt idx="2">
                        <c:v>2040</c:v>
                      </c:pt>
                      <c:pt idx="3">
                        <c:v>2045</c:v>
                      </c:pt>
                      <c:pt idx="4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'G60'!$B$8:$I$8</c15:sqref>
                        </c15:fullRef>
                        <c15:formulaRef>
                          <c15:sqref>'G60'!$E$8:$I$8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C58-4295-A9C9-4479D88132E1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'G60'!$A$9</c15:sqref>
                        </c15:formulaRef>
                      </c:ext>
                    </c:extLst>
                    <c:strCache>
                      <c:ptCount val="1"/>
                      <c:pt idx="0">
                        <c:v>Výroba elektriny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'G60'!$B$6:$I$6</c15:sqref>
                        </c15:fullRef>
                        <c15:formulaRef>
                          <c15:sqref>'G60'!$E$6:$I$6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2030</c:v>
                      </c:pt>
                      <c:pt idx="1">
                        <c:v>2035</c:v>
                      </c:pt>
                      <c:pt idx="2">
                        <c:v>2040</c:v>
                      </c:pt>
                      <c:pt idx="3">
                        <c:v>2045</c:v>
                      </c:pt>
                      <c:pt idx="4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'G60'!$B$9:$I$9</c15:sqref>
                        </c15:fullRef>
                        <c15:formulaRef>
                          <c15:sqref>'G60'!$E$9:$I$9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C58-4295-A9C9-4479D88132E1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'G60'!$A$10</c15:sqref>
                        </c15:formulaRef>
                      </c:ext>
                    </c:extLst>
                    <c:strCache>
                      <c:ptCount val="1"/>
                      <c:pt idx="0">
                        <c:v>Nonenergy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'G60'!$B$6:$I$6</c15:sqref>
                        </c15:fullRef>
                        <c15:formulaRef>
                          <c15:sqref>'G60'!$E$6:$I$6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2030</c:v>
                      </c:pt>
                      <c:pt idx="1">
                        <c:v>2035</c:v>
                      </c:pt>
                      <c:pt idx="2">
                        <c:v>2040</c:v>
                      </c:pt>
                      <c:pt idx="3">
                        <c:v>2045</c:v>
                      </c:pt>
                      <c:pt idx="4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'G60'!$B$10:$I$10</c15:sqref>
                        </c15:fullRef>
                        <c15:formulaRef>
                          <c15:sqref>'G60'!$E$10:$I$10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C58-4295-A9C9-4479D88132E1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'G60'!$A$12</c15:sqref>
                        </c15:formulaRef>
                      </c:ext>
                    </c:extLst>
                    <c:strCache>
                      <c:ptCount val="1"/>
                      <c:pt idx="0">
                        <c:v>Ostatný priemysel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'G60'!$B$6:$I$6</c15:sqref>
                        </c15:fullRef>
                        <c15:formulaRef>
                          <c15:sqref>'G60'!$E$6:$I$6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2030</c:v>
                      </c:pt>
                      <c:pt idx="1">
                        <c:v>2035</c:v>
                      </c:pt>
                      <c:pt idx="2">
                        <c:v>2040</c:v>
                      </c:pt>
                      <c:pt idx="3">
                        <c:v>2045</c:v>
                      </c:pt>
                      <c:pt idx="4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'G60'!$B$12:$I$12</c15:sqref>
                        </c15:fullRef>
                        <c15:formulaRef>
                          <c15:sqref>'G60'!$E$12:$I$12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C58-4295-A9C9-4479D88132E1}"/>
                  </c:ext>
                </c:extLst>
              </c15:ser>
            </c15:filteredAreaSeries>
            <c15:filteredArea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'G60'!$A$13</c15:sqref>
                        </c15:formulaRef>
                      </c:ext>
                    </c:extLst>
                    <c:strCache>
                      <c:ptCount val="1"/>
                      <c:pt idx="0">
                        <c:v>Ostatné využitia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'G60'!$B$6:$I$6</c15:sqref>
                        </c15:fullRef>
                        <c15:formulaRef>
                          <c15:sqref>'G60'!$E$6:$I$6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2030</c:v>
                      </c:pt>
                      <c:pt idx="1">
                        <c:v>2035</c:v>
                      </c:pt>
                      <c:pt idx="2">
                        <c:v>2040</c:v>
                      </c:pt>
                      <c:pt idx="3">
                        <c:v>2045</c:v>
                      </c:pt>
                      <c:pt idx="4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'G60'!$B$13:$I$13</c15:sqref>
                        </c15:fullRef>
                        <c15:formulaRef>
                          <c15:sqref>'G60'!$E$13:$I$13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C58-4295-A9C9-4479D88132E1}"/>
                  </c:ext>
                </c:extLst>
              </c15:ser>
            </c15:filteredAreaSeries>
            <c15:filteredArea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'G60'!$A$15</c15:sqref>
                        </c15:formulaRef>
                      </c:ext>
                    </c:extLst>
                    <c:strCache>
                      <c:ptCount val="1"/>
                      <c:pt idx="0">
                        <c:v>Výroba tepla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'G60'!$B$6:$I$6</c15:sqref>
                        </c15:fullRef>
                        <c15:formulaRef>
                          <c15:sqref>'G60'!$E$6:$I$6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2030</c:v>
                      </c:pt>
                      <c:pt idx="1">
                        <c:v>2035</c:v>
                      </c:pt>
                      <c:pt idx="2">
                        <c:v>2040</c:v>
                      </c:pt>
                      <c:pt idx="3">
                        <c:v>2045</c:v>
                      </c:pt>
                      <c:pt idx="4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'G60'!$B$15:$I$15</c15:sqref>
                        </c15:fullRef>
                        <c15:formulaRef>
                          <c15:sqref>'G60'!$E$15:$I$15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C58-4295-A9C9-4479D88132E1}"/>
                  </c:ext>
                </c:extLst>
              </c15:ser>
            </c15:filteredAreaSeries>
          </c:ext>
        </c:extLst>
      </c:areaChart>
      <c:catAx>
        <c:axId val="1926666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26650863"/>
        <c:crosses val="autoZero"/>
        <c:auto val="1"/>
        <c:lblAlgn val="ctr"/>
        <c:lblOffset val="100"/>
        <c:noMultiLvlLbl val="0"/>
      </c:catAx>
      <c:valAx>
        <c:axId val="192665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26666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241292080171247"/>
          <c:w val="1"/>
          <c:h val="0.13051761043004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63932633420822"/>
          <c:y val="0.10793977427515081"/>
          <c:w val="0.82105489938757659"/>
          <c:h val="0.52926298890834789"/>
        </c:manualLayout>
      </c:layout>
      <c:areaChart>
        <c:grouping val="stacked"/>
        <c:varyColors val="0"/>
        <c:ser>
          <c:idx val="0"/>
          <c:order val="0"/>
          <c:tx>
            <c:strRef>
              <c:f>'G61'!$A$7</c:f>
              <c:strCache>
                <c:ptCount val="1"/>
                <c:pt idx="0">
                  <c:v>Nákladná doprava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'G61'!$B$6:$H$6</c15:sqref>
                  </c15:fullRef>
                </c:ext>
              </c:extLst>
              <c:f>'G61'!$D$6:$H$6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'G61'!$B$7:$H$7</c15:sqref>
                  </c15:fullRef>
                </c:ext>
              </c:extLst>
              <c:f>'G61'!$D$7:$H$7</c:f>
              <c:numCache>
                <c:formatCode>General</c:formatCode>
                <c:ptCount val="5"/>
                <c:pt idx="0">
                  <c:v>376.91805185169301</c:v>
                </c:pt>
                <c:pt idx="1">
                  <c:v>1396.10081095794</c:v>
                </c:pt>
                <c:pt idx="2">
                  <c:v>2440.8364748622298</c:v>
                </c:pt>
                <c:pt idx="3">
                  <c:v>3516.9736503525</c:v>
                </c:pt>
                <c:pt idx="4">
                  <c:v>4381.8812500947297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8-4A4D-B9E0-2B1AAAE60062}"/>
            </c:ext>
          </c:extLst>
        </c:ser>
        <c:ser>
          <c:idx val="3"/>
          <c:order val="1"/>
          <c:tx>
            <c:strRef>
              <c:f>'G61'!$A$8</c:f>
              <c:strCache>
                <c:ptCount val="1"/>
                <c:pt idx="0">
                  <c:v>Kovospracujúci priem.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'G61'!$B$6:$H$6</c15:sqref>
                  </c15:fullRef>
                </c:ext>
              </c:extLst>
              <c:f>'G61'!$D$6:$H$6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'G61'!$B$8:$H$8</c15:sqref>
                  </c15:fullRef>
                </c:ext>
              </c:extLst>
              <c:f>'G61'!$D$8:$H$8</c:f>
              <c:numCache>
                <c:formatCode>General</c:formatCode>
                <c:ptCount val="5"/>
                <c:pt idx="0">
                  <c:v>0</c:v>
                </c:pt>
                <c:pt idx="1">
                  <c:v>4.7959916935010787</c:v>
                </c:pt>
                <c:pt idx="2">
                  <c:v>55.196892397747412</c:v>
                </c:pt>
                <c:pt idx="3">
                  <c:v>1753.6965335303753</c:v>
                </c:pt>
                <c:pt idx="4" formatCode="0.000">
                  <c:v>1848.5566703391848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8-4A4D-B9E0-2B1AAAE60062}"/>
            </c:ext>
          </c:extLst>
        </c:ser>
        <c:ser>
          <c:idx val="6"/>
          <c:order val="2"/>
          <c:tx>
            <c:strRef>
              <c:f>'G61'!$A$9</c:f>
              <c:strCache>
                <c:ptCount val="1"/>
                <c:pt idx="0">
                  <c:v>Výroba elektriny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'G61'!$B$6:$H$6</c15:sqref>
                  </c15:fullRef>
                </c:ext>
              </c:extLst>
              <c:f>'G61'!$D$6:$H$6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'G61'!$B$9:$H$9</c15:sqref>
                  </c15:fullRef>
                </c:ext>
              </c:extLst>
              <c:f>'G61'!$D$9:$H$9</c:f>
              <c:numCache>
                <c:formatCode>General</c:formatCode>
                <c:ptCount val="5"/>
                <c:pt idx="0">
                  <c:v>0</c:v>
                </c:pt>
                <c:pt idx="1">
                  <c:v>9.6252537473791993</c:v>
                </c:pt>
                <c:pt idx="2">
                  <c:v>45.149105171032097</c:v>
                </c:pt>
                <c:pt idx="3">
                  <c:v>1255.5310170783694</c:v>
                </c:pt>
                <c:pt idx="4">
                  <c:v>1272.0720911122035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98-4A4D-B9E0-2B1AAAE60062}"/>
            </c:ext>
          </c:extLst>
        </c:ser>
        <c:ser>
          <c:idx val="4"/>
          <c:order val="3"/>
          <c:tx>
            <c:strRef>
              <c:f>'G61'!$A$10</c:f>
              <c:strCache>
                <c:ptCount val="1"/>
                <c:pt idx="0">
                  <c:v>Nonenergy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'G61'!$B$6:$H$6</c15:sqref>
                  </c15:fullRef>
                </c:ext>
              </c:extLst>
              <c:f>'G61'!$D$6:$H$6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'G61'!$B$10:$H$10</c15:sqref>
                  </c15:fullRef>
                </c:ext>
              </c:extLst>
              <c:f>'G61'!$D$10:$H$10</c:f>
              <c:numCache>
                <c:formatCode>General</c:formatCode>
                <c:ptCount val="5"/>
                <c:pt idx="0">
                  <c:v>0</c:v>
                </c:pt>
                <c:pt idx="1">
                  <c:v>23.2194404893452</c:v>
                </c:pt>
                <c:pt idx="2">
                  <c:v>283.91439512892202</c:v>
                </c:pt>
                <c:pt idx="3">
                  <c:v>511.18935715029102</c:v>
                </c:pt>
                <c:pt idx="4">
                  <c:v>1131.9178280091301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8-4A4D-B9E0-2B1AAAE60062}"/>
            </c:ext>
          </c:extLst>
        </c:ser>
        <c:ser>
          <c:idx val="2"/>
          <c:order val="4"/>
          <c:tx>
            <c:strRef>
              <c:f>'G61'!$A$11</c:f>
              <c:strCache>
                <c:ptCount val="1"/>
                <c:pt idx="0">
                  <c:v>Osobná súkr. doprava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'G61'!$B$6:$H$6</c15:sqref>
                  </c15:fullRef>
                </c:ext>
              </c:extLst>
              <c:f>'G61'!$D$6:$H$6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'G61'!$B$11:$H$11</c15:sqref>
                  </c15:fullRef>
                </c:ext>
              </c:extLst>
              <c:f>'G61'!$D$11:$H$11</c:f>
              <c:numCache>
                <c:formatCode>General</c:formatCode>
                <c:ptCount val="5"/>
                <c:pt idx="0">
                  <c:v>0</c:v>
                </c:pt>
                <c:pt idx="1">
                  <c:v>150.746494582114</c:v>
                </c:pt>
                <c:pt idx="2">
                  <c:v>389.52125508290902</c:v>
                </c:pt>
                <c:pt idx="3">
                  <c:v>593.92733535545005</c:v>
                </c:pt>
                <c:pt idx="4">
                  <c:v>686.795460385664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8-4A4D-B9E0-2B1AAAE60062}"/>
            </c:ext>
          </c:extLst>
        </c:ser>
        <c:ser>
          <c:idx val="5"/>
          <c:order val="5"/>
          <c:tx>
            <c:strRef>
              <c:f>'G61'!$A$12</c:f>
              <c:strCache>
                <c:ptCount val="1"/>
                <c:pt idx="0">
                  <c:v>Ostatný priemysel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'G61'!$B$6:$H$6</c15:sqref>
                  </c15:fullRef>
                </c:ext>
              </c:extLst>
              <c:f>'G61'!$D$6:$H$6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'G61'!$B$12:$H$12</c15:sqref>
                  </c15:fullRef>
                </c:ext>
              </c:extLst>
              <c:f>'G61'!$D$12:$H$12</c:f>
              <c:numCache>
                <c:formatCode>General</c:formatCode>
                <c:ptCount val="5"/>
                <c:pt idx="0">
                  <c:v>0</c:v>
                </c:pt>
                <c:pt idx="1">
                  <c:v>22.833328347188161</c:v>
                </c:pt>
                <c:pt idx="2">
                  <c:v>221.46487641719889</c:v>
                </c:pt>
                <c:pt idx="3">
                  <c:v>323.15454398391495</c:v>
                </c:pt>
                <c:pt idx="4">
                  <c:v>479.40633800554076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8-4A4D-B9E0-2B1AAAE60062}"/>
            </c:ext>
          </c:extLst>
        </c:ser>
        <c:ser>
          <c:idx val="8"/>
          <c:order val="6"/>
          <c:tx>
            <c:strRef>
              <c:f>'G61'!$A$13</c:f>
              <c:strCache>
                <c:ptCount val="1"/>
                <c:pt idx="0">
                  <c:v>Ostatné využitia</c:v>
                </c:pt>
              </c:strCache>
            </c:strRef>
          </c:tx>
          <c:spPr>
            <a:solidFill>
              <a:srgbClr val="F2B116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'G61'!$B$6:$H$6</c15:sqref>
                  </c15:fullRef>
                </c:ext>
              </c:extLst>
              <c:f>'G61'!$D$6:$H$6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'G61'!$B$13:$H$13</c15:sqref>
                  </c15:fullRef>
                </c:ext>
              </c:extLst>
              <c:f>'G61'!$D$13:$H$13</c:f>
              <c:numCache>
                <c:formatCode>General</c:formatCode>
                <c:ptCount val="5"/>
                <c:pt idx="0">
                  <c:v>0</c:v>
                </c:pt>
                <c:pt idx="1">
                  <c:v>55.2970631475715</c:v>
                </c:pt>
                <c:pt idx="2">
                  <c:v>382.46897615261003</c:v>
                </c:pt>
                <c:pt idx="3">
                  <c:v>397.33279546705103</c:v>
                </c:pt>
                <c:pt idx="4">
                  <c:v>375.37806761447303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98-4A4D-B9E0-2B1AAAE60062}"/>
            </c:ext>
          </c:extLst>
        </c:ser>
        <c:ser>
          <c:idx val="1"/>
          <c:order val="7"/>
          <c:tx>
            <c:strRef>
              <c:f>'G61'!$A$14</c:f>
              <c:strCache>
                <c:ptCount val="1"/>
                <c:pt idx="0">
                  <c:v>Osobná ver. doprava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'G61'!$B$6:$H$6</c15:sqref>
                  </c15:fullRef>
                </c:ext>
              </c:extLst>
              <c:f>'G61'!$D$6:$H$6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'G61'!$B$14:$H$14</c15:sqref>
                  </c15:fullRef>
                </c:ext>
              </c:extLst>
              <c:f>'G61'!$D$14:$H$14</c:f>
              <c:numCache>
                <c:formatCode>General</c:formatCode>
                <c:ptCount val="5"/>
                <c:pt idx="0">
                  <c:v>0</c:v>
                </c:pt>
                <c:pt idx="1">
                  <c:v>83.204828338754695</c:v>
                </c:pt>
                <c:pt idx="2">
                  <c:v>141.61191563460599</c:v>
                </c:pt>
                <c:pt idx="3">
                  <c:v>244.70820518006599</c:v>
                </c:pt>
                <c:pt idx="4">
                  <c:v>365.377190691034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8-4A4D-B9E0-2B1AAAE60062}"/>
            </c:ext>
          </c:extLst>
        </c:ser>
        <c:ser>
          <c:idx val="7"/>
          <c:order val="8"/>
          <c:tx>
            <c:strRef>
              <c:f>'G61'!$A$15</c:f>
              <c:strCache>
                <c:ptCount val="1"/>
                <c:pt idx="0">
                  <c:v>Výroba tepla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'G61'!$B$6:$H$6</c15:sqref>
                  </c15:fullRef>
                </c:ext>
              </c:extLst>
              <c:f>'G61'!$D$6:$H$6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'G61'!$B$15:$H$15</c15:sqref>
                  </c15:fullRef>
                </c:ext>
              </c:extLst>
              <c:f>'G61'!$D$15:$H$15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61.1289729565977</c:v>
                </c:pt>
                <c:pt idx="4">
                  <c:v>12.474576271186599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98-4A4D-B9E0-2B1AAAE60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560239"/>
        <c:axId val="1933546511"/>
      </c:areaChart>
      <c:catAx>
        <c:axId val="1933560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33546511"/>
        <c:crosses val="autoZero"/>
        <c:auto val="1"/>
        <c:lblAlgn val="ctr"/>
        <c:lblOffset val="100"/>
        <c:noMultiLvlLbl val="0"/>
      </c:catAx>
      <c:valAx>
        <c:axId val="1933546511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33560239"/>
        <c:crosses val="autoZero"/>
        <c:crossBetween val="midCat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836030912802564"/>
          <c:w val="1"/>
          <c:h val="0.23386191309419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283641167239572"/>
          <c:y val="5.3145067133683589E-2"/>
          <c:w val="0.50035408570157558"/>
          <c:h val="0.66371667639618603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82-4CA6-B029-9CF7E1649107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82-4CA6-B029-9CF7E1649107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382-4CA6-B029-9CF7E1649107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382-4CA6-B029-9CF7E1649107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382-4CA6-B029-9CF7E1649107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382-4CA6-B029-9CF7E1649107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382-4CA6-B029-9CF7E1649107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382-4CA6-B029-9CF7E1649107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382-4CA6-B029-9CF7E1649107}"/>
              </c:ext>
            </c:extLst>
          </c:dPt>
          <c:dLbls>
            <c:dLbl>
              <c:idx val="0"/>
              <c:layout>
                <c:manualLayout>
                  <c:x val="8.0995958178646226E-3"/>
                  <c:y val="1.934958163066744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2-4CA6-B029-9CF7E1649107}"/>
                </c:ext>
              </c:extLst>
            </c:dLbl>
            <c:dLbl>
              <c:idx val="1"/>
              <c:layout>
                <c:manualLayout>
                  <c:x val="2.6489314533356855E-2"/>
                  <c:y val="1.9804436660828956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2-4CA6-B029-9CF7E1649107}"/>
                </c:ext>
              </c:extLst>
            </c:dLbl>
            <c:dLbl>
              <c:idx val="2"/>
              <c:layout>
                <c:manualLayout>
                  <c:x val="8.3880353872993349E-2"/>
                  <c:y val="-9.198774080560421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2-4CA6-B029-9CF7E1649107}"/>
                </c:ext>
              </c:extLst>
            </c:dLbl>
            <c:dLbl>
              <c:idx val="3"/>
              <c:layout>
                <c:manualLayout>
                  <c:x val="-3.7909541096862516E-2"/>
                  <c:y val="5.860089511578127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2-4CA6-B029-9CF7E1649107}"/>
                </c:ext>
              </c:extLst>
            </c:dLbl>
            <c:dLbl>
              <c:idx val="4"/>
              <c:layout>
                <c:manualLayout>
                  <c:x val="-4.2021592809878168E-2"/>
                  <c:y val="-2.587760264642926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82-4CA6-B029-9CF7E1649107}"/>
                </c:ext>
              </c:extLst>
            </c:dLbl>
            <c:dLbl>
              <c:idx val="5"/>
              <c:layout>
                <c:manualLayout>
                  <c:x val="-4.8092576449321738E-2"/>
                  <c:y val="-1.369186612181358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82-4CA6-B029-9CF7E1649107}"/>
                </c:ext>
              </c:extLst>
            </c:dLbl>
            <c:dLbl>
              <c:idx val="6"/>
              <c:layout>
                <c:manualLayout>
                  <c:x val="-7.7148874792288671E-2"/>
                  <c:y val="7.448433547382758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82-4CA6-B029-9CF7E1649107}"/>
                </c:ext>
              </c:extLst>
            </c:dLbl>
            <c:dLbl>
              <c:idx val="7"/>
              <c:layout>
                <c:manualLayout>
                  <c:x val="-5.726836542231184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82-4CA6-B029-9CF7E1649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'G62'!$A$4:$A$11</c:f>
              <c:strCache>
                <c:ptCount val="8"/>
                <c:pt idx="0">
                  <c:v>Oceliarsky</c:v>
                </c:pt>
                <c:pt idx="1">
                  <c:v>Papierenský</c:v>
                </c:pt>
                <c:pt idx="2">
                  <c:v>Chemický a petrochemický</c:v>
                </c:pt>
                <c:pt idx="3">
                  <c:v>Stavebný</c:v>
                </c:pt>
                <c:pt idx="4">
                  <c:v>Automobilový a strojársky</c:v>
                </c:pt>
                <c:pt idx="5">
                  <c:v>Výroba hliníka a zliatín</c:v>
                </c:pt>
                <c:pt idx="6">
                  <c:v>Potravinársky</c:v>
                </c:pt>
                <c:pt idx="7">
                  <c:v>Ostatné</c:v>
                </c:pt>
              </c:strCache>
            </c:strRef>
          </c:cat>
          <c:val>
            <c:numRef>
              <c:f>'G62'!$C$4:$C$11</c:f>
              <c:numCache>
                <c:formatCode>0.0%</c:formatCode>
                <c:ptCount val="8"/>
                <c:pt idx="0">
                  <c:v>0.25975784149360676</c:v>
                </c:pt>
                <c:pt idx="1">
                  <c:v>0.14773397296420898</c:v>
                </c:pt>
                <c:pt idx="2">
                  <c:v>0.13272772918238965</c:v>
                </c:pt>
                <c:pt idx="3">
                  <c:v>0.12945101809198886</c:v>
                </c:pt>
                <c:pt idx="4">
                  <c:v>0.12327375490258013</c:v>
                </c:pt>
                <c:pt idx="5">
                  <c:v>7.6537599043097371E-2</c:v>
                </c:pt>
                <c:pt idx="6">
                  <c:v>4.5679480485670908E-2</c:v>
                </c:pt>
                <c:pt idx="7">
                  <c:v>8.4838603836457097E-2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382-4CA6-B029-9CF7E164910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343810028509361"/>
          <c:w val="1"/>
          <c:h val="0.256561899714906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699111111111116"/>
          <c:y val="0.10307890640202373"/>
          <c:w val="0.43075851851851854"/>
          <c:h val="0.56579490173185443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11-4260-96B2-059D83D5C3C7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11-4260-96B2-059D83D5C3C7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11-4260-96B2-059D83D5C3C7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11-4260-96B2-059D83D5C3C7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11-4260-96B2-059D83D5C3C7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11-4260-96B2-059D83D5C3C7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F11-4260-96B2-059D83D5C3C7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F11-4260-96B2-059D83D5C3C7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F11-4260-96B2-059D83D5C3C7}"/>
              </c:ext>
            </c:extLst>
          </c:dPt>
          <c:dLbls>
            <c:dLbl>
              <c:idx val="0"/>
              <c:layout>
                <c:manualLayout>
                  <c:x val="2.6972222222222224E-2"/>
                  <c:y val="-1.252870208211714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1-4260-96B2-059D83D5C3C7}"/>
                </c:ext>
              </c:extLst>
            </c:dLbl>
            <c:dLbl>
              <c:idx val="1"/>
              <c:layout>
                <c:manualLayout>
                  <c:x val="0.11758296296296288"/>
                  <c:y val="-5.986524615683985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1-4260-96B2-059D83D5C3C7}"/>
                </c:ext>
              </c:extLst>
            </c:dLbl>
            <c:dLbl>
              <c:idx val="2"/>
              <c:layout>
                <c:manualLayout>
                  <c:x val="-5.6717037037037038E-2"/>
                  <c:y val="-7.0568203930725824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1-4260-96B2-059D83D5C3C7}"/>
                </c:ext>
              </c:extLst>
            </c:dLbl>
            <c:dLbl>
              <c:idx val="3"/>
              <c:layout>
                <c:manualLayout>
                  <c:x val="-1.7885370370370371E-2"/>
                  <c:y val="-2.459330609067911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1-4260-96B2-059D83D5C3C7}"/>
                </c:ext>
              </c:extLst>
            </c:dLbl>
            <c:dLbl>
              <c:idx val="4"/>
              <c:layout>
                <c:manualLayout>
                  <c:x val="-1.9385555555555555E-2"/>
                  <c:y val="5.048161120840630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1-4260-96B2-059D83D5C3C7}"/>
                </c:ext>
              </c:extLst>
            </c:dLbl>
            <c:dLbl>
              <c:idx val="5"/>
              <c:layout>
                <c:manualLayout>
                  <c:x val="-4.7696111111111113E-2"/>
                  <c:y val="4.916326133489005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1-4260-96B2-059D83D5C3C7}"/>
                </c:ext>
              </c:extLst>
            </c:dLbl>
            <c:dLbl>
              <c:idx val="6"/>
              <c:layout>
                <c:manualLayout>
                  <c:x val="-1.611962962962963E-2"/>
                  <c:y val="3.701109165207238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11-4260-96B2-059D83D5C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'G63'!$A$3:$A$10</c:f>
              <c:strCache>
                <c:ptCount val="8"/>
                <c:pt idx="0">
                  <c:v>Elektrická energia</c:v>
                </c:pt>
                <c:pt idx="1">
                  <c:v>Zemný plyn</c:v>
                </c:pt>
                <c:pt idx="2">
                  <c:v>Biomasa</c:v>
                </c:pt>
                <c:pt idx="3">
                  <c:v>Odvodené plyny</c:v>
                </c:pt>
                <c:pt idx="4">
                  <c:v>Ropné produkty</c:v>
                </c:pt>
                <c:pt idx="5">
                  <c:v>Tuhé fosílne palivá</c:v>
                </c:pt>
                <c:pt idx="6">
                  <c:v>Odpad</c:v>
                </c:pt>
                <c:pt idx="7">
                  <c:v>Vodná para</c:v>
                </c:pt>
              </c:strCache>
            </c:strRef>
          </c:cat>
          <c:val>
            <c:numRef>
              <c:f>'G63'!$C$3:$C$10</c:f>
              <c:numCache>
                <c:formatCode>0.0%</c:formatCode>
                <c:ptCount val="8"/>
                <c:pt idx="0">
                  <c:v>0.30175152949137157</c:v>
                </c:pt>
                <c:pt idx="1">
                  <c:v>0.2405039487964305</c:v>
                </c:pt>
                <c:pt idx="2">
                  <c:v>0.1150817902722346</c:v>
                </c:pt>
                <c:pt idx="3">
                  <c:v>0.10654128594828273</c:v>
                </c:pt>
                <c:pt idx="4">
                  <c:v>8.2816897793253685E-2</c:v>
                </c:pt>
                <c:pt idx="5">
                  <c:v>8.0360480171220688E-2</c:v>
                </c:pt>
                <c:pt idx="6">
                  <c:v>5.3113030617094721E-2</c:v>
                </c:pt>
                <c:pt idx="7">
                  <c:v>1.9831036910111514E-2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F11-4260-96B2-059D83D5C3C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1634851138353761"/>
          <c:w val="1"/>
          <c:h val="0.24658201984821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235283843958164"/>
          <c:y val="0.13592138548355712"/>
          <c:w val="0.41219481481481479"/>
          <c:h val="0.54141175325938895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Lbls>
            <c:dLbl>
              <c:idx val="0"/>
              <c:layout>
                <c:manualLayout>
                  <c:x val="1.4916895651665528E-2"/>
                  <c:y val="-9.008075501070246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4.193182179799048E-2"/>
                  <c:y val="-9.213368359603036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2.9093922455676324E-2"/>
                  <c:y val="1.50968087176493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5.9320740740740743E-2"/>
                  <c:y val="1.979568009340338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'G64'!$A$5:$A$12</c:f>
              <c:strCache>
                <c:ptCount val="8"/>
                <c:pt idx="0">
                  <c:v>Oceliarsky</c:v>
                </c:pt>
                <c:pt idx="1">
                  <c:v>Chemický a petrochemický</c:v>
                </c:pt>
                <c:pt idx="2">
                  <c:v>Stavebný</c:v>
                </c:pt>
                <c:pt idx="3">
                  <c:v>Papierenský</c:v>
                </c:pt>
                <c:pt idx="4">
                  <c:v>Automobilový a strojársky</c:v>
                </c:pt>
                <c:pt idx="5">
                  <c:v>Potravinársky</c:v>
                </c:pt>
                <c:pt idx="6">
                  <c:v>Ostatný</c:v>
                </c:pt>
                <c:pt idx="7">
                  <c:v>Výroba hliníka a zliatín</c:v>
                </c:pt>
              </c:strCache>
            </c:strRef>
          </c:cat>
          <c:val>
            <c:numRef>
              <c:f>'G64'!$B$5:$B$12</c:f>
              <c:numCache>
                <c:formatCode>0.00</c:formatCode>
                <c:ptCount val="8"/>
                <c:pt idx="0">
                  <c:v>4086.9289911351843</c:v>
                </c:pt>
                <c:pt idx="1">
                  <c:v>1911.1259527501431</c:v>
                </c:pt>
                <c:pt idx="2">
                  <c:v>1305.9749838839716</c:v>
                </c:pt>
                <c:pt idx="3">
                  <c:v>477.28354242877344</c:v>
                </c:pt>
                <c:pt idx="4">
                  <c:v>401.64597431089993</c:v>
                </c:pt>
                <c:pt idx="5">
                  <c:v>329.90279819132445</c:v>
                </c:pt>
                <c:pt idx="6">
                  <c:v>173.34027503482201</c:v>
                </c:pt>
                <c:pt idx="7">
                  <c:v>91.996691424300025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230395018486086"/>
          <c:w val="1"/>
          <c:h val="0.237696049815139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1100787370130523"/>
          <c:y val="9.8942324066980683E-2"/>
          <c:w val="0.38666962962962964"/>
          <c:h val="0.50788480249075696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5.8183820272247992E-3"/>
                  <c:y val="-2.37635746993867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4.508760759135147E-2"/>
                  <c:y val="-1.232887798372798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0.11046070063887391"/>
                  <c:y val="-5.63537760416020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7.1514091980390812E-2"/>
                  <c:y val="-7.4275134760216927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dLbl>
              <c:idx val="4"/>
              <c:layout>
                <c:manualLayout>
                  <c:x val="8.6216178840324495E-2"/>
                  <c:y val="-2.761833503547183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'G65'!$A$5:$A$10</c:f>
              <c:strCache>
                <c:ptCount val="6"/>
                <c:pt idx="0">
                  <c:v>Oceliarsky</c:v>
                </c:pt>
                <c:pt idx="1">
                  <c:v>Stavebný</c:v>
                </c:pt>
                <c:pt idx="2">
                  <c:v>Chemický a petrochemický</c:v>
                </c:pt>
                <c:pt idx="3">
                  <c:v>F-Plyny</c:v>
                </c:pt>
                <c:pt idx="4">
                  <c:v>Výroba hliníka a zliatín</c:v>
                </c:pt>
                <c:pt idx="5">
                  <c:v>Ostatný</c:v>
                </c:pt>
              </c:strCache>
            </c:strRef>
          </c:cat>
          <c:val>
            <c:numRef>
              <c:f>'G65'!$B$5:$B$10</c:f>
              <c:numCache>
                <c:formatCode>0.00</c:formatCode>
                <c:ptCount val="6"/>
                <c:pt idx="0">
                  <c:v>3553.0688929780936</c:v>
                </c:pt>
                <c:pt idx="1">
                  <c:v>2284.9552034363905</c:v>
                </c:pt>
                <c:pt idx="2">
                  <c:v>1407.0250031030148</c:v>
                </c:pt>
                <c:pt idx="3" formatCode="General">
                  <c:v>689</c:v>
                </c:pt>
                <c:pt idx="4">
                  <c:v>513.828981732334</c:v>
                </c:pt>
                <c:pt idx="5" formatCode="General">
                  <c:v>190.02809499999998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5647104734394413"/>
          <c:w val="1"/>
          <c:h val="0.33798711405850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74021164021163"/>
          <c:y val="6.7960692741778558E-2"/>
          <c:w val="0.82522380952380947"/>
          <c:h val="0.57272183304144775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'G7'!$A$5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strRef>
              <c:f>'G7'!$B$3:$E$3</c:f>
              <c:strCache>
                <c:ptCount val="4"/>
                <c:pt idx="0">
                  <c:v>Poľsko</c:v>
                </c:pt>
                <c:pt idx="1">
                  <c:v>Česko</c:v>
                </c:pt>
                <c:pt idx="2">
                  <c:v>Slovensko</c:v>
                </c:pt>
                <c:pt idx="3">
                  <c:v>EÚ</c:v>
                </c:pt>
              </c:strCache>
            </c:strRef>
          </c:cat>
          <c:val>
            <c:numRef>
              <c:f>'G7'!$B$5:$E$5</c:f>
              <c:numCache>
                <c:formatCode>0.00</c:formatCode>
                <c:ptCount val="4"/>
                <c:pt idx="0">
                  <c:v>10.303406618161034</c:v>
                </c:pt>
                <c:pt idx="1">
                  <c:v>11.453669919194404</c:v>
                </c:pt>
                <c:pt idx="2">
                  <c:v>6.8104274380701595</c:v>
                </c:pt>
                <c:pt idx="3">
                  <c:v>7.5576085381569325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2-4C6E-8DE0-7BEEC7113426}"/>
            </c:ext>
          </c:extLst>
        </c:ser>
        <c:ser>
          <c:idx val="3"/>
          <c:order val="1"/>
          <c:tx>
            <c:strRef>
              <c:f>'G7'!$A$6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strRef>
              <c:f>'G7'!$B$3:$E$3</c:f>
              <c:strCache>
                <c:ptCount val="4"/>
                <c:pt idx="0">
                  <c:v>Poľsko</c:v>
                </c:pt>
                <c:pt idx="1">
                  <c:v>Česko</c:v>
                </c:pt>
                <c:pt idx="2">
                  <c:v>Slovensko</c:v>
                </c:pt>
                <c:pt idx="3">
                  <c:v>EÚ</c:v>
                </c:pt>
              </c:strCache>
            </c:strRef>
          </c:cat>
          <c:val>
            <c:numRef>
              <c:f>'G7'!$B$6:$E$6</c:f>
              <c:numCache>
                <c:formatCode>0.00</c:formatCode>
                <c:ptCount val="4"/>
                <c:pt idx="0">
                  <c:v>9.7062287959727467</c:v>
                </c:pt>
                <c:pt idx="1">
                  <c:v>11.195671923681843</c:v>
                </c:pt>
                <c:pt idx="2">
                  <c:v>6.6863206054427069</c:v>
                </c:pt>
                <c:pt idx="3">
                  <c:v>7.4086658673734966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2-4C6E-8DE0-7BEEC7113426}"/>
            </c:ext>
          </c:extLst>
        </c:ser>
        <c:ser>
          <c:idx val="4"/>
          <c:order val="2"/>
          <c:tx>
            <c:strRef>
              <c:f>'G7'!$A$7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'G7'!$B$3:$E$3</c:f>
              <c:strCache>
                <c:ptCount val="4"/>
                <c:pt idx="0">
                  <c:v>Poľsko</c:v>
                </c:pt>
                <c:pt idx="1">
                  <c:v>Česko</c:v>
                </c:pt>
                <c:pt idx="2">
                  <c:v>Slovensko</c:v>
                </c:pt>
                <c:pt idx="3">
                  <c:v>EÚ</c:v>
                </c:pt>
              </c:strCache>
            </c:strRef>
          </c:cat>
          <c:val>
            <c:numRef>
              <c:f>'G7'!$B$7:$E$7</c:f>
              <c:numCache>
                <c:formatCode>0.00</c:formatCode>
                <c:ptCount val="4"/>
                <c:pt idx="0">
                  <c:v>9.6027205496743662</c:v>
                </c:pt>
                <c:pt idx="1">
                  <c:v>10.653476778532992</c:v>
                </c:pt>
                <c:pt idx="2">
                  <c:v>6.3312106106591477</c:v>
                </c:pt>
                <c:pt idx="3">
                  <c:v>7.1627169798221244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92-4C6E-8DE0-7BEEC7113426}"/>
            </c:ext>
          </c:extLst>
        </c:ser>
        <c:ser>
          <c:idx val="0"/>
          <c:order val="3"/>
          <c:tx>
            <c:strRef>
              <c:f>'G7'!$A$8</c:f>
              <c:strCache>
                <c:ptCount val="1"/>
                <c:pt idx="0">
                  <c:v>Budovy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strRef>
              <c:f>'G7'!$B$3:$E$3</c:f>
              <c:strCache>
                <c:ptCount val="4"/>
                <c:pt idx="0">
                  <c:v>Poľsko</c:v>
                </c:pt>
                <c:pt idx="1">
                  <c:v>Česko</c:v>
                </c:pt>
                <c:pt idx="2">
                  <c:v>Slovensko</c:v>
                </c:pt>
                <c:pt idx="3">
                  <c:v>EÚ</c:v>
                </c:pt>
              </c:strCache>
            </c:strRef>
          </c:cat>
          <c:val>
            <c:numRef>
              <c:f>'G7'!$B$8:$E$8</c:f>
              <c:numCache>
                <c:formatCode>0.00</c:formatCode>
                <c:ptCount val="4"/>
                <c:pt idx="0">
                  <c:v>8.7001127860335767</c:v>
                </c:pt>
                <c:pt idx="1">
                  <c:v>9.8526295047120005</c:v>
                </c:pt>
                <c:pt idx="2">
                  <c:v>5.975271471579644</c:v>
                </c:pt>
                <c:pt idx="3">
                  <c:v>6.3428221432634935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92-4C6E-8DE0-7BEEC7113426}"/>
            </c:ext>
          </c:extLst>
        </c:ser>
        <c:ser>
          <c:idx val="5"/>
          <c:order val="4"/>
          <c:tx>
            <c:strRef>
              <c:f>'G7'!$A$9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strRef>
              <c:f>'G7'!$B$3:$E$3</c:f>
              <c:strCache>
                <c:ptCount val="4"/>
                <c:pt idx="0">
                  <c:v>Poľsko</c:v>
                </c:pt>
                <c:pt idx="1">
                  <c:v>Česko</c:v>
                </c:pt>
                <c:pt idx="2">
                  <c:v>Slovensko</c:v>
                </c:pt>
                <c:pt idx="3">
                  <c:v>EÚ</c:v>
                </c:pt>
              </c:strCache>
            </c:strRef>
          </c:cat>
          <c:val>
            <c:numRef>
              <c:f>'G7'!$B$9:$E$9</c:f>
              <c:numCache>
                <c:formatCode>0.00</c:formatCode>
                <c:ptCount val="4"/>
                <c:pt idx="0">
                  <c:v>7.4140868723563358</c:v>
                </c:pt>
                <c:pt idx="1">
                  <c:v>8.7386153614516608</c:v>
                </c:pt>
                <c:pt idx="2">
                  <c:v>5.0868196612534504</c:v>
                </c:pt>
                <c:pt idx="3">
                  <c:v>5.2782950980249037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92-4C6E-8DE0-7BEEC7113426}"/>
            </c:ext>
          </c:extLst>
        </c:ser>
        <c:ser>
          <c:idx val="6"/>
          <c:order val="5"/>
          <c:tx>
            <c:strRef>
              <c:f>'G7'!$A$10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strRef>
              <c:f>'G7'!$B$3:$E$3</c:f>
              <c:strCache>
                <c:ptCount val="4"/>
                <c:pt idx="0">
                  <c:v>Poľsko</c:v>
                </c:pt>
                <c:pt idx="1">
                  <c:v>Česko</c:v>
                </c:pt>
                <c:pt idx="2">
                  <c:v>Slovensko</c:v>
                </c:pt>
                <c:pt idx="3">
                  <c:v>EÚ</c:v>
                </c:pt>
              </c:strCache>
            </c:strRef>
          </c:cat>
          <c:val>
            <c:numRef>
              <c:f>'G7'!$B$10:$E$10</c:f>
              <c:numCache>
                <c:formatCode>0.00</c:formatCode>
                <c:ptCount val="4"/>
                <c:pt idx="0">
                  <c:v>5.8219332591002253</c:v>
                </c:pt>
                <c:pt idx="1">
                  <c:v>6.0309447163897802</c:v>
                </c:pt>
                <c:pt idx="2">
                  <c:v>2.042667659063012</c:v>
                </c:pt>
                <c:pt idx="3">
                  <c:v>3.466687083072499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92-4C6E-8DE0-7BEEC7113426}"/>
            </c:ext>
          </c:extLst>
        </c:ser>
        <c:ser>
          <c:idx val="7"/>
          <c:order val="6"/>
          <c:tx>
            <c:strRef>
              <c:f>'G7'!$A$11</c:f>
              <c:strCache>
                <c:ptCount val="1"/>
                <c:pt idx="0">
                  <c:v>Výroba elektriny a tepla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'G7'!$B$3:$E$3</c:f>
              <c:strCache>
                <c:ptCount val="4"/>
                <c:pt idx="0">
                  <c:v>Poľsko</c:v>
                </c:pt>
                <c:pt idx="1">
                  <c:v>Česko</c:v>
                </c:pt>
                <c:pt idx="2">
                  <c:v>Slovensko</c:v>
                </c:pt>
                <c:pt idx="3">
                  <c:v>EÚ</c:v>
                </c:pt>
              </c:strCache>
            </c:strRef>
          </c:cat>
          <c:val>
            <c:numRef>
              <c:f>'G7'!$B$11:$E$11</c:f>
              <c:numCache>
                <c:formatCode>0.00</c:formatCode>
                <c:ptCount val="4"/>
                <c:pt idx="0">
                  <c:v>3.9424764220293658</c:v>
                </c:pt>
                <c:pt idx="1">
                  <c:v>4.1871462413903116</c:v>
                </c:pt>
                <c:pt idx="2">
                  <c:v>0.61134111598713003</c:v>
                </c:pt>
                <c:pt idx="3">
                  <c:v>1.6658277064946128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92-4C6E-8DE0-7BEEC7113426}"/>
            </c:ext>
          </c:extLst>
        </c:ser>
        <c:ser>
          <c:idx val="1"/>
          <c:order val="7"/>
          <c:tx>
            <c:strRef>
              <c:f>'G7'!$A$4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B8E7A3"/>
            </a:solidFill>
            <a:ln>
              <a:noFill/>
            </a:ln>
            <a:effectLst/>
          </c:spPr>
          <c:invertIfNegative val="0"/>
          <c:cat>
            <c:strRef>
              <c:f>'G7'!$B$3:$E$3</c:f>
              <c:strCache>
                <c:ptCount val="4"/>
                <c:pt idx="0">
                  <c:v>Poľsko</c:v>
                </c:pt>
                <c:pt idx="1">
                  <c:v>Česko</c:v>
                </c:pt>
                <c:pt idx="2">
                  <c:v>Slovensko</c:v>
                </c:pt>
                <c:pt idx="3">
                  <c:v>EÚ</c:v>
                </c:pt>
              </c:strCache>
            </c:strRef>
          </c:cat>
          <c:val>
            <c:numRef>
              <c:f>'G7'!$B$4:$E$4</c:f>
              <c:numCache>
                <c:formatCode>0.00</c:formatCode>
                <c:ptCount val="4"/>
                <c:pt idx="0">
                  <c:v>-0.96623918290949495</c:v>
                </c:pt>
                <c:pt idx="1">
                  <c:v>0.32120883280828155</c:v>
                </c:pt>
                <c:pt idx="2">
                  <c:v>-1.3295535963132064</c:v>
                </c:pt>
                <c:pt idx="3">
                  <c:v>-0.52998178730456846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92-4C6E-8DE0-7BEEC7113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793847520"/>
        <c:axId val="1740011216"/>
      </c:barChart>
      <c:scatterChart>
        <c:scatterStyle val="lineMarker"/>
        <c:varyColors val="0"/>
        <c:ser>
          <c:idx val="8"/>
          <c:order val="8"/>
          <c:tx>
            <c:strRef>
              <c:f>'G7'!$A$12</c:f>
              <c:strCache>
                <c:ptCount val="1"/>
                <c:pt idx="0">
                  <c:v>Celkové emisie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ysClr val="windowText" lastClr="00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92-4C6E-8DE0-7BEEC7113426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ysClr val="windowText" lastClr="00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92-4C6E-8DE0-7BEEC7113426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ysClr val="windowText" lastClr="00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92-4C6E-8DE0-7BEEC7113426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ysClr val="windowText" lastClr="00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92-4C6E-8DE0-7BEEC7113426}"/>
              </c:ext>
            </c:extLst>
          </c:dPt>
          <c:xVal>
            <c:numRef>
              <c:f>'G7'!$B$12:$E$12</c:f>
              <c:numCache>
                <c:formatCode>0.00</c:formatCode>
                <c:ptCount val="4"/>
                <c:pt idx="0">
                  <c:v>9.3371674352515388</c:v>
                </c:pt>
                <c:pt idx="1">
                  <c:v>11.453669919194404</c:v>
                </c:pt>
                <c:pt idx="2">
                  <c:v>5.4808738417569547</c:v>
                </c:pt>
                <c:pt idx="3">
                  <c:v>7.0276267508523649</c:v>
                </c:pt>
              </c:numCache>
            </c:numRef>
          </c:xVal>
          <c:yVal>
            <c:numRef>
              <c:f>'G7'!$B$14:$E$14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292-4C6E-8DE0-7BEEC7113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602655"/>
        <c:axId val="1899599327"/>
      </c:scatterChart>
      <c:catAx>
        <c:axId val="793847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0"/>
                <a:ea typeface="+mn-ea"/>
                <a:cs typeface="Chivo" pitchFamily="2" charset="0"/>
              </a:defRPr>
            </a:pPr>
            <a:endParaRPr lang="en-US"/>
          </a:p>
        </c:txPr>
        <c:crossAx val="1740011216"/>
        <c:crosses val="autoZero"/>
        <c:auto val="1"/>
        <c:lblAlgn val="ctr"/>
        <c:lblOffset val="200"/>
        <c:noMultiLvlLbl val="0"/>
      </c:catAx>
      <c:valAx>
        <c:axId val="1740011216"/>
        <c:scaling>
          <c:orientation val="minMax"/>
          <c:max val="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0"/>
                <a:ea typeface="+mn-ea"/>
                <a:cs typeface="Chivo" pitchFamily="2" charset="0"/>
              </a:defRPr>
            </a:pPr>
            <a:endParaRPr lang="en-US"/>
          </a:p>
        </c:txPr>
        <c:crossAx val="793847520"/>
        <c:crossesAt val="1"/>
        <c:crossBetween val="between"/>
      </c:valAx>
      <c:valAx>
        <c:axId val="1899599327"/>
        <c:scaling>
          <c:orientation val="minMax"/>
          <c:max val="3.5"/>
          <c:min val="-0.5"/>
        </c:scaling>
        <c:delete val="1"/>
        <c:axPos val="r"/>
        <c:numFmt formatCode="General" sourceLinked="1"/>
        <c:majorTickMark val="out"/>
        <c:minorTickMark val="none"/>
        <c:tickLblPos val="nextTo"/>
        <c:crossAx val="1899602655"/>
        <c:crosses val="max"/>
        <c:crossBetween val="midCat"/>
      </c:valAx>
      <c:valAx>
        <c:axId val="1899602655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899599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304680664916881E-2"/>
          <c:y val="0.74479002624671919"/>
          <c:w val="0.96495078740157458"/>
          <c:h val="0.223650481189851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0"/>
              <a:ea typeface="+mn-ea"/>
              <a:cs typeface="Chivo" pitchFamily="2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0"/>
          <a:cs typeface="Chivo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453814814814815"/>
          <c:y val="0.22534928974508658"/>
          <c:w val="0.44642407407407408"/>
          <c:h val="0.58637137575403775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78-47A0-A2DB-D87A23ECA3C0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78-47A0-A2DB-D87A23ECA3C0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78-47A0-A2DB-D87A23ECA3C0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78-47A0-A2DB-D87A23ECA3C0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678-47A0-A2DB-D87A23ECA3C0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678-47A0-A2DB-D87A23ECA3C0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678-47A0-A2DB-D87A23ECA3C0}"/>
              </c:ext>
            </c:extLst>
          </c:dPt>
          <c:dPt>
            <c:idx val="7"/>
            <c:bubble3D val="0"/>
            <c:spPr>
              <a:solidFill>
                <a:srgbClr val="FFDC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678-47A0-A2DB-D87A23ECA3C0}"/>
              </c:ext>
            </c:extLst>
          </c:dPt>
          <c:dPt>
            <c:idx val="8"/>
            <c:bubble3D val="0"/>
            <c:spPr>
              <a:solidFill>
                <a:srgbClr val="595959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678-47A0-A2DB-D87A23ECA3C0}"/>
              </c:ext>
            </c:extLst>
          </c:dPt>
          <c:dLbls>
            <c:dLbl>
              <c:idx val="0"/>
              <c:layout>
                <c:manualLayout>
                  <c:x val="9.703055555555555E-3"/>
                  <c:y val="-3.88412142440163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8-47A0-A2DB-D87A23ECA3C0}"/>
                </c:ext>
              </c:extLst>
            </c:dLbl>
            <c:dLbl>
              <c:idx val="1"/>
              <c:layout>
                <c:manualLayout>
                  <c:x val="-3.5120370370370371E-2"/>
                  <c:y val="1.280988519167141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8-47A0-A2DB-D87A23ECA3C0}"/>
                </c:ext>
              </c:extLst>
            </c:dLbl>
            <c:dLbl>
              <c:idx val="2"/>
              <c:layout>
                <c:manualLayout>
                  <c:x val="-2.1166666666666674E-2"/>
                  <c:y val="8.008367386651156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8-47A0-A2DB-D87A23ECA3C0}"/>
                </c:ext>
              </c:extLst>
            </c:dLbl>
            <c:dLbl>
              <c:idx val="4"/>
              <c:layout>
                <c:manualLayout>
                  <c:x val="-9.9307777777777773E-2"/>
                  <c:y val="7.66048842187195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8-47A0-A2DB-D87A23ECA3C0}"/>
                </c:ext>
              </c:extLst>
            </c:dLbl>
            <c:dLbl>
              <c:idx val="5"/>
              <c:layout>
                <c:manualLayout>
                  <c:x val="-0.10492348471448339"/>
                  <c:y val="3.5430044755789063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8-47A0-A2DB-D87A23ECA3C0}"/>
                </c:ext>
              </c:extLst>
            </c:dLbl>
            <c:dLbl>
              <c:idx val="6"/>
              <c:layout>
                <c:manualLayout>
                  <c:x val="-7.3565714593793768E-2"/>
                  <c:y val="-5.538188363494843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8-47A0-A2DB-D87A23ECA3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'G66'!$A$3:$A$11</c:f>
              <c:strCache>
                <c:ptCount val="9"/>
                <c:pt idx="0">
                  <c:v>Oceliarsky</c:v>
                </c:pt>
                <c:pt idx="1">
                  <c:v>Stavebný</c:v>
                </c:pt>
                <c:pt idx="2">
                  <c:v>Chemický a petrochemický</c:v>
                </c:pt>
                <c:pt idx="3">
                  <c:v>F-plyny</c:v>
                </c:pt>
                <c:pt idx="4">
                  <c:v>Výroba hliníka a zliatín</c:v>
                </c:pt>
                <c:pt idx="5">
                  <c:v>Papierenský</c:v>
                </c:pt>
                <c:pt idx="6">
                  <c:v>Potravinársky</c:v>
                </c:pt>
                <c:pt idx="7">
                  <c:v>Automobilový a strojársky</c:v>
                </c:pt>
                <c:pt idx="8">
                  <c:v>Ostatný</c:v>
                </c:pt>
              </c:strCache>
            </c:strRef>
          </c:cat>
          <c:val>
            <c:numRef>
              <c:f>'G66'!$B$3:$B$11</c:f>
              <c:numCache>
                <c:formatCode>0.0%</c:formatCode>
                <c:ptCount val="9"/>
                <c:pt idx="0">
                  <c:v>0.44265139684192262</c:v>
                </c:pt>
                <c:pt idx="1">
                  <c:v>0.2158019550002892</c:v>
                </c:pt>
                <c:pt idx="2">
                  <c:v>0.1908149690554688</c:v>
                </c:pt>
                <c:pt idx="3">
                  <c:v>3.9851928972178839E-2</c:v>
                </c:pt>
                <c:pt idx="4">
                  <c:v>3.5456070333738217E-2</c:v>
                </c:pt>
                <c:pt idx="5">
                  <c:v>2.5102666435305687E-2</c:v>
                </c:pt>
                <c:pt idx="6">
                  <c:v>1.9954884608710741E-2</c:v>
                </c:pt>
                <c:pt idx="7">
                  <c:v>1.9781363872982821E-2</c:v>
                </c:pt>
                <c:pt idx="8">
                  <c:v>1.0602425892511553E-2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78-47A0-A2DB-D87A23ECA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tr"/>
      <c:layout>
        <c:manualLayout>
          <c:xMode val="edge"/>
          <c:yMode val="edge"/>
          <c:x val="0.62709027777777782"/>
          <c:y val="0"/>
          <c:w val="0.37290972222222224"/>
          <c:h val="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32295683709921E-2"/>
          <c:y val="5.0925925925925923E-2"/>
          <c:w val="0.90345547588674324"/>
          <c:h val="0.57504962054874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'G67'!$A$4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'G67'!$B$3:$H$3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'G67'!$B$4:$H$4</c:f>
              <c:numCache>
                <c:formatCode>#,##0</c:formatCode>
                <c:ptCount val="7"/>
                <c:pt idx="0">
                  <c:v>10392.288879999993</c:v>
                </c:pt>
                <c:pt idx="1">
                  <c:v>10840.302965189616</c:v>
                </c:pt>
                <c:pt idx="2">
                  <c:v>10320.94331555986</c:v>
                </c:pt>
                <c:pt idx="3">
                  <c:v>9450.6356107449865</c:v>
                </c:pt>
                <c:pt idx="4">
                  <c:v>8528.5658342903953</c:v>
                </c:pt>
                <c:pt idx="5">
                  <c:v>8177.1357795591921</c:v>
                </c:pt>
                <c:pt idx="6">
                  <c:v>7995.2258326086139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4-4CC4-A126-24A16BDAF47D}"/>
            </c:ext>
          </c:extLst>
        </c:ser>
        <c:ser>
          <c:idx val="1"/>
          <c:order val="1"/>
          <c:tx>
            <c:strRef>
              <c:f>'G67'!$A$5</c:f>
              <c:strCache>
                <c:ptCount val="1"/>
                <c:pt idx="0">
                  <c:v>Papierenský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'G67'!$B$3:$H$3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'G67'!$B$5:$H$5</c:f>
              <c:numCache>
                <c:formatCode>#,##0</c:formatCode>
                <c:ptCount val="7"/>
                <c:pt idx="0">
                  <c:v>5910.4823000000015</c:v>
                </c:pt>
                <c:pt idx="1">
                  <c:v>5928.9416984223426</c:v>
                </c:pt>
                <c:pt idx="2">
                  <c:v>5703.0119099910908</c:v>
                </c:pt>
                <c:pt idx="3">
                  <c:v>5513.4573389254483</c:v>
                </c:pt>
                <c:pt idx="4">
                  <c:v>5231.5154974311354</c:v>
                </c:pt>
                <c:pt idx="5">
                  <c:v>5049.3083896300177</c:v>
                </c:pt>
                <c:pt idx="6">
                  <c:v>4592.692594893233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4-4CC4-A126-24A16BDAF47D}"/>
            </c:ext>
          </c:extLst>
        </c:ser>
        <c:ser>
          <c:idx val="3"/>
          <c:order val="2"/>
          <c:tx>
            <c:strRef>
              <c:f>'G67'!$A$6</c:f>
              <c:strCache>
                <c:ptCount val="1"/>
                <c:pt idx="0">
                  <c:v>Chemický a petrochemický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'G67'!$B$3:$H$3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'G67'!$B$6:$H$6</c:f>
              <c:numCache>
                <c:formatCode>#,##0</c:formatCode>
                <c:ptCount val="7"/>
                <c:pt idx="0">
                  <c:v>5310.1184400000002</c:v>
                </c:pt>
                <c:pt idx="1">
                  <c:v>4937.1494096608621</c:v>
                </c:pt>
                <c:pt idx="2">
                  <c:v>4874.0672637766729</c:v>
                </c:pt>
                <c:pt idx="3">
                  <c:v>4512.2683077522051</c:v>
                </c:pt>
                <c:pt idx="4">
                  <c:v>4237.5223839031351</c:v>
                </c:pt>
                <c:pt idx="5">
                  <c:v>4096.3599075683414</c:v>
                </c:pt>
                <c:pt idx="6">
                  <c:v>3948.1993481187988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F4-4CC4-A126-24A16BDAF47D}"/>
            </c:ext>
          </c:extLst>
        </c:ser>
        <c:ser>
          <c:idx val="2"/>
          <c:order val="3"/>
          <c:tx>
            <c:strRef>
              <c:f>'G67'!$A$7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'G67'!$B$3:$H$3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'G67'!$B$7:$H$7</c:f>
              <c:numCache>
                <c:formatCode>#,##0</c:formatCode>
                <c:ptCount val="7"/>
                <c:pt idx="0">
                  <c:v>5179.0250799999994</c:v>
                </c:pt>
                <c:pt idx="1">
                  <c:v>5444.7006268133146</c:v>
                </c:pt>
                <c:pt idx="2">
                  <c:v>5450.513589250575</c:v>
                </c:pt>
                <c:pt idx="3">
                  <c:v>5282.8771542438863</c:v>
                </c:pt>
                <c:pt idx="4">
                  <c:v>4965.7334917065673</c:v>
                </c:pt>
                <c:pt idx="5">
                  <c:v>4751.2273824735394</c:v>
                </c:pt>
                <c:pt idx="6">
                  <c:v>4676.8574593971289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4-4CC4-A126-24A16BDAF47D}"/>
            </c:ext>
          </c:extLst>
        </c:ser>
        <c:ser>
          <c:idx val="4"/>
          <c:order val="4"/>
          <c:tx>
            <c:strRef>
              <c:f>'G67'!$A$8</c:f>
              <c:strCache>
                <c:ptCount val="1"/>
                <c:pt idx="0">
                  <c:v>Automobilový a strojársky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'G67'!$B$3:$H$3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'G67'!$B$8:$H$8</c:f>
              <c:numCache>
                <c:formatCode>#,##0</c:formatCode>
                <c:ptCount val="7"/>
                <c:pt idx="0">
                  <c:v>4931.8875800000014</c:v>
                </c:pt>
                <c:pt idx="1">
                  <c:v>5526.5362730587358</c:v>
                </c:pt>
                <c:pt idx="2">
                  <c:v>6031.6933223287142</c:v>
                </c:pt>
                <c:pt idx="3">
                  <c:v>6174.9832200462552</c:v>
                </c:pt>
                <c:pt idx="4">
                  <c:v>6245.0095145752266</c:v>
                </c:pt>
                <c:pt idx="5">
                  <c:v>6435.0389344025525</c:v>
                </c:pt>
                <c:pt idx="6">
                  <c:v>6631.8763631521197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F4-4CC4-A126-24A16BDAF47D}"/>
            </c:ext>
          </c:extLst>
        </c:ser>
        <c:ser>
          <c:idx val="5"/>
          <c:order val="5"/>
          <c:tx>
            <c:strRef>
              <c:f>'G67'!$A$9</c:f>
              <c:strCache>
                <c:ptCount val="1"/>
                <c:pt idx="0">
                  <c:v>Výroba hliníka a zliatín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'G67'!$B$3:$H$3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'G67'!$B$9:$H$9</c:f>
              <c:numCache>
                <c:formatCode>#,##0</c:formatCode>
                <c:ptCount val="7"/>
                <c:pt idx="0">
                  <c:v>3062.0859600000008</c:v>
                </c:pt>
                <c:pt idx="1">
                  <c:v>3127.8372339159041</c:v>
                </c:pt>
                <c:pt idx="2">
                  <c:v>3103.5201926923241</c:v>
                </c:pt>
                <c:pt idx="3">
                  <c:v>3057.363580232487</c:v>
                </c:pt>
                <c:pt idx="4">
                  <c:v>2980.3178162165736</c:v>
                </c:pt>
                <c:pt idx="5">
                  <c:v>2904.6129385033578</c:v>
                </c:pt>
                <c:pt idx="6">
                  <c:v>2851.0649568384124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F4-4CC4-A126-24A16BDAF47D}"/>
            </c:ext>
          </c:extLst>
        </c:ser>
        <c:ser>
          <c:idx val="6"/>
          <c:order val="6"/>
          <c:tx>
            <c:strRef>
              <c:f>'G67'!$A$10</c:f>
              <c:strCache>
                <c:ptCount val="1"/>
                <c:pt idx="0">
                  <c:v>Potravinársky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'G67'!$B$3:$H$3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'G67'!$B$10:$H$10</c:f>
              <c:numCache>
                <c:formatCode>#,##0</c:formatCode>
                <c:ptCount val="7"/>
                <c:pt idx="0">
                  <c:v>1827.5265699999986</c:v>
                </c:pt>
                <c:pt idx="1">
                  <c:v>2076.8496559475379</c:v>
                </c:pt>
                <c:pt idx="2">
                  <c:v>2172.3544563929127</c:v>
                </c:pt>
                <c:pt idx="3">
                  <c:v>2083.9640236520927</c:v>
                </c:pt>
                <c:pt idx="4">
                  <c:v>2085.6782377787672</c:v>
                </c:pt>
                <c:pt idx="5">
                  <c:v>2079.8161141539572</c:v>
                </c:pt>
                <c:pt idx="6">
                  <c:v>2069.4835055932581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F4-4CC4-A126-24A16BDAF47D}"/>
            </c:ext>
          </c:extLst>
        </c:ser>
        <c:ser>
          <c:idx val="7"/>
          <c:order val="7"/>
          <c:tx>
            <c:strRef>
              <c:f>'G67'!$A$11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'G67'!$B$3:$H$3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'G67'!$B$11:$H$11</c:f>
              <c:numCache>
                <c:formatCode>#,##0</c:formatCode>
                <c:ptCount val="7"/>
                <c:pt idx="0">
                  <c:v>3394.1892732660308</c:v>
                </c:pt>
                <c:pt idx="1">
                  <c:v>2773.5221635654088</c:v>
                </c:pt>
                <c:pt idx="2">
                  <c:v>2879.0340159612433</c:v>
                </c:pt>
                <c:pt idx="3">
                  <c:v>2880.7452244256942</c:v>
                </c:pt>
                <c:pt idx="4">
                  <c:v>2887.2372631969993</c:v>
                </c:pt>
                <c:pt idx="5">
                  <c:v>2904.5200852185449</c:v>
                </c:pt>
                <c:pt idx="6">
                  <c:v>2980.6028545525501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4-4CC4-A126-24A16BDAF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4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1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869137964584543"/>
          <c:w val="1"/>
          <c:h val="0.24130862035415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474777777777778"/>
          <c:y val="6.7960692741778558E-2"/>
          <c:w val="0.83351148148148135"/>
          <c:h val="0.59243967697995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'G68'!$A$4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'G68'!$B$3:$H$3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'G68'!$B$4:$H$4</c:f>
              <c:numCache>
                <c:formatCode>#,##0</c:formatCode>
                <c:ptCount val="7"/>
                <c:pt idx="0">
                  <c:v>10392.288879999998</c:v>
                </c:pt>
                <c:pt idx="1">
                  <c:v>10939.966739428979</c:v>
                </c:pt>
                <c:pt idx="2">
                  <c:v>6475.9006394853614</c:v>
                </c:pt>
                <c:pt idx="3">
                  <c:v>6093.3658351004397</c:v>
                </c:pt>
                <c:pt idx="4">
                  <c:v>6098.7092821559872</c:v>
                </c:pt>
                <c:pt idx="5">
                  <c:v>8608.4351039569028</c:v>
                </c:pt>
                <c:pt idx="6">
                  <c:v>8582.6437008701541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A-4C06-BD59-BDC5BF99278F}"/>
            </c:ext>
          </c:extLst>
        </c:ser>
        <c:ser>
          <c:idx val="1"/>
          <c:order val="1"/>
          <c:tx>
            <c:strRef>
              <c:f>'G68'!$A$5</c:f>
              <c:strCache>
                <c:ptCount val="1"/>
                <c:pt idx="0">
                  <c:v>Papierenský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'G68'!$B$3:$H$3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'G68'!$B$5:$H$5</c:f>
              <c:numCache>
                <c:formatCode>#,##0</c:formatCode>
                <c:ptCount val="7"/>
                <c:pt idx="0">
                  <c:v>5910.4823000000415</c:v>
                </c:pt>
                <c:pt idx="1">
                  <c:v>5902.1188860042184</c:v>
                </c:pt>
                <c:pt idx="2">
                  <c:v>5681.3335530857357</c:v>
                </c:pt>
                <c:pt idx="3">
                  <c:v>5331.1391138384688</c:v>
                </c:pt>
                <c:pt idx="4">
                  <c:v>4786.9644567607374</c:v>
                </c:pt>
                <c:pt idx="5">
                  <c:v>4624.4475867517667</c:v>
                </c:pt>
                <c:pt idx="6">
                  <c:v>4449.8177056538962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6A-4C06-BD59-BDC5BF99278F}"/>
            </c:ext>
          </c:extLst>
        </c:ser>
        <c:ser>
          <c:idx val="2"/>
          <c:order val="2"/>
          <c:tx>
            <c:strRef>
              <c:f>'G68'!$A$6</c:f>
              <c:strCache>
                <c:ptCount val="1"/>
                <c:pt idx="0">
                  <c:v>Chemický a petrochemický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'G68'!$B$3:$H$3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'G68'!$B$6:$H$6</c:f>
              <c:numCache>
                <c:formatCode>#,##0</c:formatCode>
                <c:ptCount val="7"/>
                <c:pt idx="0">
                  <c:v>5310.1184400000002</c:v>
                </c:pt>
                <c:pt idx="1">
                  <c:v>4859.1583402111646</c:v>
                </c:pt>
                <c:pt idx="2">
                  <c:v>4753.6250233742949</c:v>
                </c:pt>
                <c:pt idx="3">
                  <c:v>4137.5717935324819</c:v>
                </c:pt>
                <c:pt idx="4">
                  <c:v>3729.2824706579731</c:v>
                </c:pt>
                <c:pt idx="5">
                  <c:v>3616.0455338977854</c:v>
                </c:pt>
                <c:pt idx="6">
                  <c:v>3483.1060139700903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6A-4C06-BD59-BDC5BF99278F}"/>
            </c:ext>
          </c:extLst>
        </c:ser>
        <c:ser>
          <c:idx val="3"/>
          <c:order val="3"/>
          <c:tx>
            <c:strRef>
              <c:f>'G68'!$A$7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'G68'!$B$3:$H$3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'G68'!$B$7:$H$7</c:f>
              <c:numCache>
                <c:formatCode>#,##0</c:formatCode>
                <c:ptCount val="7"/>
                <c:pt idx="0">
                  <c:v>5179.0250799999994</c:v>
                </c:pt>
                <c:pt idx="1">
                  <c:v>5425.6028073070447</c:v>
                </c:pt>
                <c:pt idx="2">
                  <c:v>5193.2329663751188</c:v>
                </c:pt>
                <c:pt idx="3">
                  <c:v>4587.2811835992561</c:v>
                </c:pt>
                <c:pt idx="4">
                  <c:v>3534.9844629163845</c:v>
                </c:pt>
                <c:pt idx="5">
                  <c:v>3506.8532845139971</c:v>
                </c:pt>
                <c:pt idx="6">
                  <c:v>3448.3042921270689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6A-4C06-BD59-BDC5BF99278F}"/>
            </c:ext>
          </c:extLst>
        </c:ser>
        <c:ser>
          <c:idx val="4"/>
          <c:order val="4"/>
          <c:tx>
            <c:strRef>
              <c:f>'G68'!$A$8</c:f>
              <c:strCache>
                <c:ptCount val="1"/>
                <c:pt idx="0">
                  <c:v>Automobilový a strojársky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'G68'!$B$3:$H$3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'G68'!$B$8:$H$8</c:f>
              <c:numCache>
                <c:formatCode>#,##0</c:formatCode>
                <c:ptCount val="7"/>
                <c:pt idx="0">
                  <c:v>4931.8875799999969</c:v>
                </c:pt>
                <c:pt idx="1">
                  <c:v>5524.2520591943294</c:v>
                </c:pt>
                <c:pt idx="2">
                  <c:v>5934.654292889355</c:v>
                </c:pt>
                <c:pt idx="3">
                  <c:v>5911.6393213625934</c:v>
                </c:pt>
                <c:pt idx="4">
                  <c:v>5824.2427218478306</c:v>
                </c:pt>
                <c:pt idx="5">
                  <c:v>5922.2778711661313</c:v>
                </c:pt>
                <c:pt idx="6">
                  <c:v>5857.3422064249316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6A-4C06-BD59-BDC5BF99278F}"/>
            </c:ext>
          </c:extLst>
        </c:ser>
        <c:ser>
          <c:idx val="5"/>
          <c:order val="5"/>
          <c:tx>
            <c:strRef>
              <c:f>'G68'!$A$9</c:f>
              <c:strCache>
                <c:ptCount val="1"/>
                <c:pt idx="0">
                  <c:v>Výroba hliníka a zliatín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'G68'!$B$3:$H$3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'G68'!$B$9:$H$9</c:f>
              <c:numCache>
                <c:formatCode>#,##0</c:formatCode>
                <c:ptCount val="7"/>
                <c:pt idx="0">
                  <c:v>3062.0859600000008</c:v>
                </c:pt>
                <c:pt idx="1">
                  <c:v>3125.6592104028373</c:v>
                </c:pt>
                <c:pt idx="2">
                  <c:v>3090.3824466841384</c:v>
                </c:pt>
                <c:pt idx="3">
                  <c:v>3034.5491367583245</c:v>
                </c:pt>
                <c:pt idx="4">
                  <c:v>2932.5682214924009</c:v>
                </c:pt>
                <c:pt idx="5">
                  <c:v>2829.0930702410628</c:v>
                </c:pt>
                <c:pt idx="6">
                  <c:v>2720.5502192349018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6A-4C06-BD59-BDC5BF99278F}"/>
            </c:ext>
          </c:extLst>
        </c:ser>
        <c:ser>
          <c:idx val="6"/>
          <c:order val="6"/>
          <c:tx>
            <c:strRef>
              <c:f>'G68'!$A$10</c:f>
              <c:strCache>
                <c:ptCount val="1"/>
                <c:pt idx="0">
                  <c:v>Potravinársky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'G68'!$B$3:$H$3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'G68'!$B$10:$H$10</c:f>
              <c:numCache>
                <c:formatCode>#,##0</c:formatCode>
                <c:ptCount val="7"/>
                <c:pt idx="0">
                  <c:v>1827.5265699999845</c:v>
                </c:pt>
                <c:pt idx="1">
                  <c:v>2050.0210454996532</c:v>
                </c:pt>
                <c:pt idx="2">
                  <c:v>2004.0889475893803</c:v>
                </c:pt>
                <c:pt idx="3">
                  <c:v>1735.9176850964054</c:v>
                </c:pt>
                <c:pt idx="4">
                  <c:v>1701.9382486587476</c:v>
                </c:pt>
                <c:pt idx="5">
                  <c:v>1722.5176180186818</c:v>
                </c:pt>
                <c:pt idx="6">
                  <c:v>1701.1037192724211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6A-4C06-BD59-BDC5BF99278F}"/>
            </c:ext>
          </c:extLst>
        </c:ser>
        <c:ser>
          <c:idx val="8"/>
          <c:order val="7"/>
          <c:tx>
            <c:strRef>
              <c:f>'G68'!$A$11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'G68'!$B$3:$H$3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'G68'!$B$11:$H$11</c:f>
              <c:numCache>
                <c:formatCode>#,##0</c:formatCode>
                <c:ptCount val="7"/>
                <c:pt idx="0">
                  <c:v>3394.1892732660308</c:v>
                </c:pt>
                <c:pt idx="1">
                  <c:v>2775.9164797928725</c:v>
                </c:pt>
                <c:pt idx="2">
                  <c:v>2853.345738659581</c:v>
                </c:pt>
                <c:pt idx="3">
                  <c:v>2895.6211203668445</c:v>
                </c:pt>
                <c:pt idx="4">
                  <c:v>2786.285053678243</c:v>
                </c:pt>
                <c:pt idx="5">
                  <c:v>2760.0490779868705</c:v>
                </c:pt>
                <c:pt idx="6">
                  <c:v>2822.4310888407099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6A-4C06-BD59-BDC5BF992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4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majorUnit val="1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06820393072582"/>
          <c:w val="1"/>
          <c:h val="0.22931796069274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9703703703703"/>
          <c:y val="6.7960692741778558E-2"/>
          <c:w val="0.77509185185185181"/>
          <c:h val="0.61639375364856963"/>
        </c:manualLayout>
      </c:layout>
      <c:areaChart>
        <c:grouping val="stacked"/>
        <c:varyColors val="0"/>
        <c:ser>
          <c:idx val="1"/>
          <c:order val="0"/>
          <c:tx>
            <c:strRef>
              <c:f>'G69'!$A$5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'G69'!$B$3:$H$3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'G69'!$B$5:$H$5</c:f>
              <c:numCache>
                <c:formatCode>#,##0</c:formatCode>
                <c:ptCount val="7"/>
                <c:pt idx="0">
                  <c:v>12244.991433266034</c:v>
                </c:pt>
                <c:pt idx="1">
                  <c:v>13227.2674665212</c:v>
                </c:pt>
                <c:pt idx="2">
                  <c:v>13597.14873704678</c:v>
                </c:pt>
                <c:pt idx="3">
                  <c:v>13956.195694855673</c:v>
                </c:pt>
                <c:pt idx="4">
                  <c:v>13892.653910901985</c:v>
                </c:pt>
                <c:pt idx="5">
                  <c:v>13783.465121433288</c:v>
                </c:pt>
                <c:pt idx="6">
                  <c:v>13861.765164505532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3-47AE-A3CB-0DA01EA360CC}"/>
            </c:ext>
          </c:extLst>
        </c:ser>
        <c:ser>
          <c:idx val="0"/>
          <c:order val="1"/>
          <c:tx>
            <c:strRef>
              <c:f>'G69'!$A$4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'G69'!$B$3:$H$3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'G69'!$B$4:$H$4</c:f>
              <c:numCache>
                <c:formatCode>#,##0</c:formatCode>
                <c:ptCount val="7"/>
                <c:pt idx="0">
                  <c:v>9759.5819900000024</c:v>
                </c:pt>
                <c:pt idx="1">
                  <c:v>8438.1002793934094</c:v>
                </c:pt>
                <c:pt idx="2">
                  <c:v>9437.9904976509079</c:v>
                </c:pt>
                <c:pt idx="3">
                  <c:v>8407.8827800874697</c:v>
                </c:pt>
                <c:pt idx="4">
                  <c:v>7679.4848400236251</c:v>
                </c:pt>
                <c:pt idx="5">
                  <c:v>7608.7813246559299</c:v>
                </c:pt>
                <c:pt idx="6">
                  <c:v>7343.9891864558522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3-47AE-A3CB-0DA01EA360CC}"/>
            </c:ext>
          </c:extLst>
        </c:ser>
        <c:ser>
          <c:idx val="2"/>
          <c:order val="2"/>
          <c:tx>
            <c:strRef>
              <c:f>'G69'!$A$6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'G69'!$B$3:$H$3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'G69'!$B$6:$H$6</c:f>
              <c:numCache>
                <c:formatCode>#,##0</c:formatCode>
                <c:ptCount val="7"/>
                <c:pt idx="0">
                  <c:v>6825.2980999999991</c:v>
                </c:pt>
                <c:pt idx="1">
                  <c:v>7346.8000045423869</c:v>
                </c:pt>
                <c:pt idx="2">
                  <c:v>6877.5569281182234</c:v>
                </c:pt>
                <c:pt idx="3">
                  <c:v>7581.965862830828</c:v>
                </c:pt>
                <c:pt idx="4">
                  <c:v>7883.5492090026437</c:v>
                </c:pt>
                <c:pt idx="5">
                  <c:v>8091.9827305274985</c:v>
                </c:pt>
                <c:pt idx="6">
                  <c:v>8105.4136635399682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F3-47AE-A3CB-0DA01EA360CC}"/>
            </c:ext>
          </c:extLst>
        </c:ser>
        <c:ser>
          <c:idx val="6"/>
          <c:order val="3"/>
          <c:tx>
            <c:strRef>
              <c:f>'G69'!$A$14</c:f>
              <c:strCache>
                <c:ptCount val="1"/>
                <c:pt idx="0">
                  <c:v>Odvodené plyny</c:v>
                </c:pt>
              </c:strCache>
            </c:strRef>
          </c:tx>
          <c:spPr>
            <a:solidFill>
              <a:srgbClr val="8FBECD"/>
            </a:solidFill>
            <a:ln w="25400">
              <a:noFill/>
            </a:ln>
            <a:effectLst/>
          </c:spPr>
          <c:cat>
            <c:numRef>
              <c:f>'G69'!$B$3:$H$3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'G69'!$B$14:$H$14</c:f>
              <c:numCache>
                <c:formatCode>#,##0</c:formatCode>
                <c:ptCount val="7"/>
                <c:pt idx="0">
                  <c:v>4013.6176700000005</c:v>
                </c:pt>
                <c:pt idx="1">
                  <c:v>4473.2090438673467</c:v>
                </c:pt>
                <c:pt idx="2">
                  <c:v>4313.5714221092312</c:v>
                </c:pt>
                <c:pt idx="3">
                  <c:v>4277.4817107957197</c:v>
                </c:pt>
                <c:pt idx="4">
                  <c:v>3744.6720786187921</c:v>
                </c:pt>
                <c:pt idx="5">
                  <c:v>3411.4690778893059</c:v>
                </c:pt>
                <c:pt idx="6">
                  <c:v>3220.0958911775137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D-4F65-89E0-744178F35B95}"/>
            </c:ext>
          </c:extLst>
        </c:ser>
        <c:ser>
          <c:idx val="3"/>
          <c:order val="4"/>
          <c:tx>
            <c:strRef>
              <c:f>'G69'!$A$7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'G69'!$B$3:$H$3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'G69'!$B$7:$H$7</c:f>
              <c:numCache>
                <c:formatCode>#,##0</c:formatCode>
                <c:ptCount val="7"/>
                <c:pt idx="0">
                  <c:v>3360.686209999998</c:v>
                </c:pt>
                <c:pt idx="1">
                  <c:v>2899.3213543247002</c:v>
                </c:pt>
                <c:pt idx="2">
                  <c:v>2810.5664579927957</c:v>
                </c:pt>
                <c:pt idx="3">
                  <c:v>1714.3929928563289</c:v>
                </c:pt>
                <c:pt idx="4">
                  <c:v>1446.3197502665225</c:v>
                </c:pt>
                <c:pt idx="5">
                  <c:v>1259.0441266602691</c:v>
                </c:pt>
                <c:pt idx="6">
                  <c:v>1096.0960228390231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F3-47AE-A3CB-0DA01EA360CC}"/>
            </c:ext>
          </c:extLst>
        </c:ser>
        <c:ser>
          <c:idx val="4"/>
          <c:order val="5"/>
          <c:tx>
            <c:strRef>
              <c:f>'G69'!$A$8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'G69'!$B$3:$H$3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'G69'!$B$8:$H$8</c:f>
              <c:numCache>
                <c:formatCode>#,##0</c:formatCode>
                <c:ptCount val="7"/>
                <c:pt idx="0">
                  <c:v>3261.0054799999934</c:v>
                </c:pt>
                <c:pt idx="1">
                  <c:v>3594.1763424128635</c:v>
                </c:pt>
                <c:pt idx="2">
                  <c:v>2849.5360515621496</c:v>
                </c:pt>
                <c:pt idx="3">
                  <c:v>2327.3587446028037</c:v>
                </c:pt>
                <c:pt idx="4">
                  <c:v>1793.2061381880949</c:v>
                </c:pt>
                <c:pt idx="5">
                  <c:v>1456.6468597655621</c:v>
                </c:pt>
                <c:pt idx="6">
                  <c:v>1283.9727807781446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F3-47AE-A3CB-0DA01EA360CC}"/>
            </c:ext>
          </c:extLst>
        </c:ser>
        <c:ser>
          <c:idx val="5"/>
          <c:order val="6"/>
          <c:tx>
            <c:strRef>
              <c:f>'G69'!$A$9</c:f>
              <c:strCache>
                <c:ptCount val="1"/>
                <c:pt idx="0">
                  <c:v>Vodná para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'G69'!$B$3:$H$3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'G69'!$B$9:$H$9</c:f>
              <c:numCache>
                <c:formatCode>#,##0</c:formatCode>
                <c:ptCount val="7"/>
                <c:pt idx="0">
                  <c:v>804.73785000000021</c:v>
                </c:pt>
                <c:pt idx="1">
                  <c:v>884.45246520856256</c:v>
                </c:pt>
                <c:pt idx="2">
                  <c:v>839.19731004231642</c:v>
                </c:pt>
                <c:pt idx="3">
                  <c:v>860.28617471250539</c:v>
                </c:pt>
                <c:pt idx="4">
                  <c:v>864.70531597368756</c:v>
                </c:pt>
                <c:pt idx="5">
                  <c:v>905.09122377733706</c:v>
                </c:pt>
                <c:pt idx="6">
                  <c:v>934.98180118047912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F3-47AE-A3CB-0DA01EA36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346136"/>
        <c:axId val="402347120"/>
      </c:areaChart>
      <c:catAx>
        <c:axId val="40234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02347120"/>
        <c:crosses val="autoZero"/>
        <c:auto val="1"/>
        <c:lblAlgn val="ctr"/>
        <c:lblOffset val="100"/>
        <c:noMultiLvlLbl val="0"/>
      </c:catAx>
      <c:valAx>
        <c:axId val="40234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02346136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510313290523452"/>
          <c:w val="1"/>
          <c:h val="0.17489686709476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9703703703703"/>
          <c:y val="6.7960692741778558E-2"/>
          <c:w val="0.77509185185185181"/>
          <c:h val="0.58564662049056915"/>
        </c:manualLayout>
      </c:layout>
      <c:areaChart>
        <c:grouping val="stacked"/>
        <c:varyColors val="0"/>
        <c:ser>
          <c:idx val="1"/>
          <c:order val="0"/>
          <c:tx>
            <c:strRef>
              <c:f>'G70'!$A$5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'G70'!$B$3:$H$3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'G70'!$B$5:$H$5</c:f>
              <c:numCache>
                <c:formatCode>#,##0</c:formatCode>
                <c:ptCount val="7"/>
                <c:pt idx="0">
                  <c:v>12244.991433266034</c:v>
                </c:pt>
                <c:pt idx="1">
                  <c:v>13266.315459696249</c:v>
                </c:pt>
                <c:pt idx="2">
                  <c:v>15137.923913834718</c:v>
                </c:pt>
                <c:pt idx="3">
                  <c:v>16244.691088403895</c:v>
                </c:pt>
                <c:pt idx="4">
                  <c:v>16046.243767349393</c:v>
                </c:pt>
                <c:pt idx="5">
                  <c:v>17404.184631206739</c:v>
                </c:pt>
                <c:pt idx="6">
                  <c:v>17835.680749237381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6-4044-B041-A2685755DE0E}"/>
            </c:ext>
          </c:extLst>
        </c:ser>
        <c:ser>
          <c:idx val="0"/>
          <c:order val="1"/>
          <c:tx>
            <c:strRef>
              <c:f>'G70'!$A$4</c:f>
              <c:strCache>
                <c:ptCount val="1"/>
                <c:pt idx="0">
                  <c:v>Potrubná zmes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'G70'!$B$3:$H$3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'G70'!$B$4:$H$4</c:f>
              <c:numCache>
                <c:formatCode>#,##0</c:formatCode>
                <c:ptCount val="7"/>
                <c:pt idx="0">
                  <c:v>9759.5819900000097</c:v>
                </c:pt>
                <c:pt idx="1">
                  <c:v>8700.7335787763332</c:v>
                </c:pt>
                <c:pt idx="2">
                  <c:v>8145.7348374126932</c:v>
                </c:pt>
                <c:pt idx="3">
                  <c:v>5217.1493452011373</c:v>
                </c:pt>
                <c:pt idx="4">
                  <c:v>4419.1398456600045</c:v>
                </c:pt>
                <c:pt idx="5">
                  <c:v>3754.556082060813</c:v>
                </c:pt>
                <c:pt idx="6">
                  <c:v>3092.2674575548644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6-4044-B041-A2685755DE0E}"/>
            </c:ext>
          </c:extLst>
        </c:ser>
        <c:ser>
          <c:idx val="2"/>
          <c:order val="2"/>
          <c:tx>
            <c:strRef>
              <c:f>'G70'!$A$6</c:f>
              <c:strCache>
                <c:ptCount val="1"/>
                <c:pt idx="0">
                  <c:v>Biomasa a odpad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cat>
            <c:numRef>
              <c:f>'G70'!$B$3:$H$3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'G70'!$B$6:$H$6</c:f>
              <c:numCache>
                <c:formatCode>#,##0</c:formatCode>
                <c:ptCount val="7"/>
                <c:pt idx="0">
                  <c:v>6825.2980999999991</c:v>
                </c:pt>
                <c:pt idx="1">
                  <c:v>7246.4691553574612</c:v>
                </c:pt>
                <c:pt idx="2">
                  <c:v>7837.0021437641772</c:v>
                </c:pt>
                <c:pt idx="3">
                  <c:v>9632.4527708273217</c:v>
                </c:pt>
                <c:pt idx="4">
                  <c:v>8971.4449923120847</c:v>
                </c:pt>
                <c:pt idx="5">
                  <c:v>9290.7503373766267</c:v>
                </c:pt>
                <c:pt idx="6">
                  <c:v>9075.4876849794437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6-4044-B041-A2685755DE0E}"/>
            </c:ext>
          </c:extLst>
        </c:ser>
        <c:ser>
          <c:idx val="7"/>
          <c:order val="3"/>
          <c:tx>
            <c:strRef>
              <c:f>'G70'!$A$14</c:f>
              <c:strCache>
                <c:ptCount val="1"/>
                <c:pt idx="0">
                  <c:v>Odvodené plyny</c:v>
                </c:pt>
              </c:strCache>
            </c:strRef>
          </c:tx>
          <c:spPr>
            <a:solidFill>
              <a:srgbClr val="8FBECD"/>
            </a:solidFill>
            <a:ln w="25400">
              <a:noFill/>
            </a:ln>
            <a:effectLst/>
          </c:spPr>
          <c:cat>
            <c:numRef>
              <c:f>'G70'!$B$3:$H$3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'G70'!$B$14:$H$14</c:f>
              <c:numCache>
                <c:formatCode>#,##0</c:formatCode>
                <c:ptCount val="7"/>
                <c:pt idx="0">
                  <c:v>4013.6176700000069</c:v>
                </c:pt>
                <c:pt idx="1">
                  <c:v>4144.7618252866341</c:v>
                </c:pt>
                <c:pt idx="2">
                  <c:v>44.536040885686901</c:v>
                </c:pt>
                <c:pt idx="3">
                  <c:v>50.288575157515524</c:v>
                </c:pt>
                <c:pt idx="4">
                  <c:v>27.670660790050096</c:v>
                </c:pt>
                <c:pt idx="5">
                  <c:v>5.3359259925468718</c:v>
                </c:pt>
                <c:pt idx="6">
                  <c:v>0.56591896017994525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4-4379-82A4-76C101BA388B}"/>
            </c:ext>
          </c:extLst>
        </c:ser>
        <c:ser>
          <c:idx val="3"/>
          <c:order val="4"/>
          <c:tx>
            <c:strRef>
              <c:f>'G70'!$A$7</c:f>
              <c:strCache>
                <c:ptCount val="1"/>
                <c:pt idx="0">
                  <c:v>Ropné produkty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'G70'!$B$3:$H$3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'G70'!$B$7:$H$7</c:f>
              <c:numCache>
                <c:formatCode>#,##0</c:formatCode>
                <c:ptCount val="7"/>
                <c:pt idx="0">
                  <c:v>3360.6862100000017</c:v>
                </c:pt>
                <c:pt idx="1">
                  <c:v>3033.9512470660129</c:v>
                </c:pt>
                <c:pt idx="2">
                  <c:v>2661.4839053612473</c:v>
                </c:pt>
                <c:pt idx="3">
                  <c:v>963.18644995289424</c:v>
                </c:pt>
                <c:pt idx="4">
                  <c:v>699.88225059490696</c:v>
                </c:pt>
                <c:pt idx="5">
                  <c:v>626.28373740823281</c:v>
                </c:pt>
                <c:pt idx="6">
                  <c:v>516.16537842309913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6-4044-B041-A2685755DE0E}"/>
            </c:ext>
          </c:extLst>
        </c:ser>
        <c:ser>
          <c:idx val="4"/>
          <c:order val="5"/>
          <c:tx>
            <c:strRef>
              <c:f>'G70'!$A$8</c:f>
              <c:strCache>
                <c:ptCount val="1"/>
                <c:pt idx="0">
                  <c:v>Tuhé fosílne palivá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'G70'!$B$3:$H$3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'G70'!$B$8:$H$8</c:f>
              <c:numCache>
                <c:formatCode>#,##0</c:formatCode>
                <c:ptCount val="7"/>
                <c:pt idx="0">
                  <c:v>3261.0054800000025</c:v>
                </c:pt>
                <c:pt idx="1">
                  <c:v>3554.185296295519</c:v>
                </c:pt>
                <c:pt idx="2">
                  <c:v>1566.1950921597409</c:v>
                </c:pt>
                <c:pt idx="3">
                  <c:v>814.26106770606202</c:v>
                </c:pt>
                <c:pt idx="4">
                  <c:v>474.2731715163743</c:v>
                </c:pt>
                <c:pt idx="5">
                  <c:v>59.427559528374132</c:v>
                </c:pt>
                <c:pt idx="6">
                  <c:v>42.005569647670242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86-4044-B041-A2685755DE0E}"/>
            </c:ext>
          </c:extLst>
        </c:ser>
        <c:ser>
          <c:idx val="5"/>
          <c:order val="6"/>
          <c:tx>
            <c:strRef>
              <c:f>'G70'!$A$9</c:f>
              <c:strCache>
                <c:ptCount val="1"/>
                <c:pt idx="0">
                  <c:v>Vodná para</c:v>
                </c:pt>
              </c:strCache>
            </c:strRef>
          </c:tx>
          <c:spPr>
            <a:solidFill>
              <a:srgbClr val="F2B116"/>
            </a:solidFill>
            <a:ln w="25400">
              <a:noFill/>
            </a:ln>
            <a:effectLst/>
          </c:spPr>
          <c:cat>
            <c:numRef>
              <c:f>'G70'!$B$3:$H$3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'G70'!$B$9:$H$9</c:f>
              <c:numCache>
                <c:formatCode>#,##0</c:formatCode>
                <c:ptCount val="7"/>
                <c:pt idx="0">
                  <c:v>804.73785000000021</c:v>
                </c:pt>
                <c:pt idx="1">
                  <c:v>887.42538203002687</c:v>
                </c:pt>
                <c:pt idx="2">
                  <c:v>908.73223974577036</c:v>
                </c:pt>
                <c:pt idx="3">
                  <c:v>946.32857925082681</c:v>
                </c:pt>
                <c:pt idx="4">
                  <c:v>891.21605152783172</c:v>
                </c:pt>
                <c:pt idx="5">
                  <c:v>869.7725635762406</c:v>
                </c:pt>
                <c:pt idx="6">
                  <c:v>853.49346085717025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86-4044-B041-A2685755DE0E}"/>
            </c:ext>
          </c:extLst>
        </c:ser>
        <c:ser>
          <c:idx val="6"/>
          <c:order val="7"/>
          <c:tx>
            <c:strRef>
              <c:f>'G70'!$A$10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FFDC8A"/>
            </a:solidFill>
            <a:ln w="25400">
              <a:noFill/>
            </a:ln>
            <a:effectLst/>
          </c:spPr>
          <c:cat>
            <c:numRef>
              <c:f>'G70'!$B$3:$H$3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'G70'!$B$10:$H$10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0.78063864890198187</c:v>
                </c:pt>
                <c:pt idx="4">
                  <c:v>4.5967447553237877</c:v>
                </c:pt>
                <c:pt idx="5">
                  <c:v>1687.7479229376727</c:v>
                </c:pt>
                <c:pt idx="6">
                  <c:v>1707.8216248018375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6-4044-B041-A2685755D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346136"/>
        <c:axId val="402347120"/>
      </c:areaChart>
      <c:catAx>
        <c:axId val="40234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02347120"/>
        <c:crosses val="autoZero"/>
        <c:auto val="1"/>
        <c:lblAlgn val="ctr"/>
        <c:lblOffset val="100"/>
        <c:noMultiLvlLbl val="0"/>
      </c:catAx>
      <c:valAx>
        <c:axId val="40234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02346136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058430895111284"/>
          <c:w val="0.94845509172927445"/>
          <c:h val="0.2394156910488871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800" b="0" i="0" u="none" strike="noStrike" kern="1200" baseline="0">
              <a:ln>
                <a:noFill/>
              </a:ln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187373737373735E-2"/>
          <c:y val="8.1206735898482221E-2"/>
          <c:w val="0.88077626262626263"/>
          <c:h val="0.549940649931893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'G71'!$A$5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'G71'!$B$3:$H$3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'G71'!$B$5:$H$5</c:f>
              <c:numCache>
                <c:formatCode>0.00</c:formatCode>
                <c:ptCount val="7"/>
                <c:pt idx="0">
                  <c:v>4086.9289911351843</c:v>
                </c:pt>
                <c:pt idx="1">
                  <c:v>4762.5041959746595</c:v>
                </c:pt>
                <c:pt idx="2">
                  <c:v>4473.0432040133746</c:v>
                </c:pt>
                <c:pt idx="3">
                  <c:v>3936.7181259975901</c:v>
                </c:pt>
                <c:pt idx="4">
                  <c:v>3475.1099231794956</c:v>
                </c:pt>
                <c:pt idx="5">
                  <c:v>3193.1696909180905</c:v>
                </c:pt>
                <c:pt idx="6">
                  <c:v>3061.4544170436056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89A-46BF-A394-9600FCE2C33A}"/>
            </c:ext>
          </c:extLst>
        </c:ser>
        <c:ser>
          <c:idx val="3"/>
          <c:order val="1"/>
          <c:tx>
            <c:strRef>
              <c:f>'G71'!$A$6</c:f>
              <c:strCache>
                <c:ptCount val="1"/>
                <c:pt idx="0">
                  <c:v>Chemický a petrochemický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'G71'!$B$3:$H$3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'G71'!$B$6:$H$6</c:f>
              <c:numCache>
                <c:formatCode>0.00</c:formatCode>
                <c:ptCount val="7"/>
                <c:pt idx="0">
                  <c:v>1911.1259527501431</c:v>
                </c:pt>
                <c:pt idx="1">
                  <c:v>1721.0627669140042</c:v>
                </c:pt>
                <c:pt idx="2">
                  <c:v>1589.181261896367</c:v>
                </c:pt>
                <c:pt idx="3">
                  <c:v>857.01645072520068</c:v>
                </c:pt>
                <c:pt idx="4">
                  <c:v>702.00237682166016</c:v>
                </c:pt>
                <c:pt idx="5">
                  <c:v>658.0802819790232</c:v>
                </c:pt>
                <c:pt idx="6">
                  <c:v>523.62594113533066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89A-46BF-A394-9600FCE2C33A}"/>
            </c:ext>
          </c:extLst>
        </c:ser>
        <c:ser>
          <c:idx val="4"/>
          <c:order val="2"/>
          <c:tx>
            <c:strRef>
              <c:f>'G71'!$A$7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'G71'!$B$3:$H$3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'G71'!$B$7:$H$7</c:f>
              <c:numCache>
                <c:formatCode>0.00</c:formatCode>
                <c:ptCount val="7"/>
                <c:pt idx="0">
                  <c:v>1305.9749838839716</c:v>
                </c:pt>
                <c:pt idx="1">
                  <c:v>1336.3356278473909</c:v>
                </c:pt>
                <c:pt idx="2">
                  <c:v>1307.6593012679261</c:v>
                </c:pt>
                <c:pt idx="3">
                  <c:v>1177.1686101270402</c:v>
                </c:pt>
                <c:pt idx="4">
                  <c:v>1019.7929411729992</c:v>
                </c:pt>
                <c:pt idx="5">
                  <c:v>913.82061153542872</c:v>
                </c:pt>
                <c:pt idx="6">
                  <c:v>828.43051456860849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89A-46BF-A394-9600FCE2C33A}"/>
            </c:ext>
          </c:extLst>
        </c:ser>
        <c:ser>
          <c:idx val="0"/>
          <c:order val="3"/>
          <c:tx>
            <c:strRef>
              <c:f>'G71'!$A$8</c:f>
              <c:strCache>
                <c:ptCount val="1"/>
                <c:pt idx="0">
                  <c:v>Papierenský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'G71'!$B$3:$H$3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'G71'!$B$8:$H$8</c:f>
              <c:numCache>
                <c:formatCode>0.00</c:formatCode>
                <c:ptCount val="7"/>
                <c:pt idx="0">
                  <c:v>477.28354242877344</c:v>
                </c:pt>
                <c:pt idx="1">
                  <c:v>320.45792800872601</c:v>
                </c:pt>
                <c:pt idx="2">
                  <c:v>383.40913734935236</c:v>
                </c:pt>
                <c:pt idx="3">
                  <c:v>245.8576748155869</c:v>
                </c:pt>
                <c:pt idx="4">
                  <c:v>95.665964177075878</c:v>
                </c:pt>
                <c:pt idx="5">
                  <c:v>92.272448338554781</c:v>
                </c:pt>
                <c:pt idx="6">
                  <c:v>82.214129798995046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89A-46BF-A394-9600FCE2C33A}"/>
            </c:ext>
          </c:extLst>
        </c:ser>
        <c:ser>
          <c:idx val="6"/>
          <c:order val="4"/>
          <c:tx>
            <c:strRef>
              <c:f>'G71'!$A$9</c:f>
              <c:strCache>
                <c:ptCount val="1"/>
                <c:pt idx="0">
                  <c:v>Automobilový a strojársky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'G71'!$B$3:$H$3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'G71'!$B$9:$H$9</c:f>
              <c:numCache>
                <c:formatCode>0.00</c:formatCode>
                <c:ptCount val="7"/>
                <c:pt idx="0">
                  <c:v>401.64597431089993</c:v>
                </c:pt>
                <c:pt idx="1">
                  <c:v>450.4620418696976</c:v>
                </c:pt>
                <c:pt idx="2">
                  <c:v>500.90829388105351</c:v>
                </c:pt>
                <c:pt idx="3">
                  <c:v>497.55083825045165</c:v>
                </c:pt>
                <c:pt idx="4">
                  <c:v>484.58736774737844</c:v>
                </c:pt>
                <c:pt idx="5">
                  <c:v>486.63569728493525</c:v>
                </c:pt>
                <c:pt idx="6">
                  <c:v>479.56132423373072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89A-46BF-A394-9600FCE2C33A}"/>
            </c:ext>
          </c:extLst>
        </c:ser>
        <c:ser>
          <c:idx val="5"/>
          <c:order val="5"/>
          <c:tx>
            <c:strRef>
              <c:f>'G71'!$A$10</c:f>
              <c:strCache>
                <c:ptCount val="1"/>
                <c:pt idx="0">
                  <c:v>Potravinársky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'G71'!$B$3:$H$3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'G71'!$B$10:$H$10</c:f>
              <c:numCache>
                <c:formatCode>0.00</c:formatCode>
                <c:ptCount val="7"/>
                <c:pt idx="0">
                  <c:v>329.90279819132445</c:v>
                </c:pt>
                <c:pt idx="1">
                  <c:v>399.21494498053141</c:v>
                </c:pt>
                <c:pt idx="2">
                  <c:v>362.02496181013561</c:v>
                </c:pt>
                <c:pt idx="3">
                  <c:v>324.49459308883945</c:v>
                </c:pt>
                <c:pt idx="4">
                  <c:v>293.31594385057446</c:v>
                </c:pt>
                <c:pt idx="5">
                  <c:v>238.24477151056445</c:v>
                </c:pt>
                <c:pt idx="6">
                  <c:v>218.8975513756356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89A-46BF-A394-9600FCE2C33A}"/>
            </c:ext>
          </c:extLst>
        </c:ser>
        <c:ser>
          <c:idx val="8"/>
          <c:order val="6"/>
          <c:tx>
            <c:strRef>
              <c:f>'G71'!$A$11</c:f>
              <c:strCache>
                <c:ptCount val="1"/>
                <c:pt idx="0">
                  <c:v>Ostatný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'G71'!$B$3:$H$3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'G71'!$B$11:$H$11</c:f>
              <c:numCache>
                <c:formatCode>0.00</c:formatCode>
                <c:ptCount val="7"/>
                <c:pt idx="0">
                  <c:v>246.45835407087105</c:v>
                </c:pt>
                <c:pt idx="1">
                  <c:v>223.01287053022222</c:v>
                </c:pt>
                <c:pt idx="2">
                  <c:v>218.93719359084636</c:v>
                </c:pt>
                <c:pt idx="3">
                  <c:v>212.22803605214392</c:v>
                </c:pt>
                <c:pt idx="4">
                  <c:v>199.14605250534771</c:v>
                </c:pt>
                <c:pt idx="5">
                  <c:v>202.1009425026179</c:v>
                </c:pt>
                <c:pt idx="6">
                  <c:v>198.5439227051817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489A-46BF-A394-9600FCE2C33A}"/>
            </c:ext>
          </c:extLst>
        </c:ser>
        <c:ser>
          <c:idx val="2"/>
          <c:order val="7"/>
          <c:tx>
            <c:strRef>
              <c:f>'G71'!$A$12</c:f>
              <c:strCache>
                <c:ptCount val="1"/>
                <c:pt idx="0">
                  <c:v>Výroba hliníka a zliatín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'G71'!$B$3:$H$3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'G71'!$B$12:$H$12</c:f>
              <c:numCache>
                <c:formatCode>0.00</c:formatCode>
                <c:ptCount val="7"/>
                <c:pt idx="0">
                  <c:v>91.996691424300025</c:v>
                </c:pt>
                <c:pt idx="1">
                  <c:v>72.403207565180367</c:v>
                </c:pt>
                <c:pt idx="2">
                  <c:v>71.53061392758633</c:v>
                </c:pt>
                <c:pt idx="3">
                  <c:v>59.454614984203317</c:v>
                </c:pt>
                <c:pt idx="4">
                  <c:v>53.348131491341917</c:v>
                </c:pt>
                <c:pt idx="5">
                  <c:v>52.036686453563277</c:v>
                </c:pt>
                <c:pt idx="6">
                  <c:v>47.117571896246091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89A-46BF-A394-9600FCE2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9383040"/>
        <c:axId val="769378880"/>
      </c:barChart>
      <c:catAx>
        <c:axId val="76938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78880"/>
        <c:crosses val="autoZero"/>
        <c:auto val="1"/>
        <c:lblAlgn val="ctr"/>
        <c:lblOffset val="100"/>
        <c:noMultiLvlLbl val="0"/>
      </c:catAx>
      <c:valAx>
        <c:axId val="76937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83040"/>
        <c:crosses val="autoZero"/>
        <c:crossBetween val="between"/>
        <c:majorUnit val="2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7479193422844912"/>
          <c:w val="1"/>
          <c:h val="0.252080657715508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187373737373735E-2"/>
          <c:y val="8.1206735898482221E-2"/>
          <c:w val="0.88077626262626263"/>
          <c:h val="0.549940649931893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'G72'!$A$5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'G72'!$B$3:$H$3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'G72'!$B$5:$H$5</c:f>
              <c:numCache>
                <c:formatCode>0.00</c:formatCode>
                <c:ptCount val="7"/>
                <c:pt idx="0">
                  <c:v>4086.9289911351843</c:v>
                </c:pt>
                <c:pt idx="1">
                  <c:v>4571.172317152711</c:v>
                </c:pt>
                <c:pt idx="2">
                  <c:v>1065.0425890356751</c:v>
                </c:pt>
                <c:pt idx="3">
                  <c:v>831.18574558437228</c:v>
                </c:pt>
                <c:pt idx="4">
                  <c:v>759.97902607410481</c:v>
                </c:pt>
                <c:pt idx="5">
                  <c:v>121.29102947369907</c:v>
                </c:pt>
                <c:pt idx="6">
                  <c:v>88.717867568592169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9A81-4A54-9023-61150DF7571A}"/>
            </c:ext>
          </c:extLst>
        </c:ser>
        <c:ser>
          <c:idx val="3"/>
          <c:order val="1"/>
          <c:tx>
            <c:strRef>
              <c:f>'G72'!$A$6</c:f>
              <c:strCache>
                <c:ptCount val="1"/>
                <c:pt idx="0">
                  <c:v>Chemický a petrochemický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'G72'!$B$3:$H$3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'G72'!$B$6:$H$6</c:f>
              <c:numCache>
                <c:formatCode>0.00</c:formatCode>
                <c:ptCount val="7"/>
                <c:pt idx="0">
                  <c:v>1911.1259527501431</c:v>
                </c:pt>
                <c:pt idx="1">
                  <c:v>1917.2531989055217</c:v>
                </c:pt>
                <c:pt idx="2">
                  <c:v>1782.6431720824778</c:v>
                </c:pt>
                <c:pt idx="3">
                  <c:v>582.73746041868958</c:v>
                </c:pt>
                <c:pt idx="4">
                  <c:v>177.16974037483396</c:v>
                </c:pt>
                <c:pt idx="5">
                  <c:v>114.37542602476879</c:v>
                </c:pt>
                <c:pt idx="6">
                  <c:v>107.19991050705312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9A81-4A54-9023-61150DF7571A}"/>
            </c:ext>
          </c:extLst>
        </c:ser>
        <c:ser>
          <c:idx val="4"/>
          <c:order val="2"/>
          <c:tx>
            <c:strRef>
              <c:f>'G72'!$A$7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'G72'!$B$3:$H$3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'G72'!$B$7:$H$7</c:f>
              <c:numCache>
                <c:formatCode>0.00</c:formatCode>
                <c:ptCount val="7"/>
                <c:pt idx="0">
                  <c:v>1305.9749838839716</c:v>
                </c:pt>
                <c:pt idx="1">
                  <c:v>1296.9762733223556</c:v>
                </c:pt>
                <c:pt idx="2">
                  <c:v>1139.5565520664118</c:v>
                </c:pt>
                <c:pt idx="3">
                  <c:v>715.53514675850147</c:v>
                </c:pt>
                <c:pt idx="4">
                  <c:v>390.68408251733604</c:v>
                </c:pt>
                <c:pt idx="5">
                  <c:v>302.28630099400311</c:v>
                </c:pt>
                <c:pt idx="6">
                  <c:v>194.71235521351383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9A81-4A54-9023-61150DF7571A}"/>
            </c:ext>
          </c:extLst>
        </c:ser>
        <c:ser>
          <c:idx val="0"/>
          <c:order val="3"/>
          <c:tx>
            <c:strRef>
              <c:f>'G72'!$A$8</c:f>
              <c:strCache>
                <c:ptCount val="1"/>
                <c:pt idx="0">
                  <c:v>Papierenský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'G72'!$B$3:$H$3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'G72'!$B$8:$H$8</c:f>
              <c:numCache>
                <c:formatCode>0.00</c:formatCode>
                <c:ptCount val="7"/>
                <c:pt idx="0">
                  <c:v>477.28354242876139</c:v>
                </c:pt>
                <c:pt idx="1">
                  <c:v>379.85652890663852</c:v>
                </c:pt>
                <c:pt idx="2">
                  <c:v>314.91231512152956</c:v>
                </c:pt>
                <c:pt idx="3">
                  <c:v>166.31910769754856</c:v>
                </c:pt>
                <c:pt idx="4">
                  <c:v>80.361854768793762</c:v>
                </c:pt>
                <c:pt idx="5">
                  <c:v>43.154914627138574</c:v>
                </c:pt>
                <c:pt idx="6">
                  <c:v>9.0633219685761794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9A81-4A54-9023-61150DF7571A}"/>
            </c:ext>
          </c:extLst>
        </c:ser>
        <c:ser>
          <c:idx val="6"/>
          <c:order val="4"/>
          <c:tx>
            <c:strRef>
              <c:f>'G72'!$A$9</c:f>
              <c:strCache>
                <c:ptCount val="1"/>
                <c:pt idx="0">
                  <c:v>Automobilový a strojársky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'G72'!$B$3:$H$3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'G72'!$B$9:$H$9</c:f>
              <c:numCache>
                <c:formatCode>0.00</c:formatCode>
                <c:ptCount val="7"/>
                <c:pt idx="0">
                  <c:v>401.64597431089442</c:v>
                </c:pt>
                <c:pt idx="1">
                  <c:v>419.96811791945152</c:v>
                </c:pt>
                <c:pt idx="2">
                  <c:v>448.93875639768692</c:v>
                </c:pt>
                <c:pt idx="3">
                  <c:v>320.80687801315628</c:v>
                </c:pt>
                <c:pt idx="4">
                  <c:v>244.89363311790126</c:v>
                </c:pt>
                <c:pt idx="5">
                  <c:v>135.71164429650227</c:v>
                </c:pt>
                <c:pt idx="6">
                  <c:v>6.6242475602942461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A81-4A54-9023-61150DF7571A}"/>
            </c:ext>
          </c:extLst>
        </c:ser>
        <c:ser>
          <c:idx val="5"/>
          <c:order val="5"/>
          <c:tx>
            <c:strRef>
              <c:f>'G72'!$A$10</c:f>
              <c:strCache>
                <c:ptCount val="1"/>
                <c:pt idx="0">
                  <c:v>Potravinársky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'G72'!$B$3:$H$3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'G72'!$B$10:$H$10</c:f>
              <c:numCache>
                <c:formatCode>0.00</c:formatCode>
                <c:ptCount val="7"/>
                <c:pt idx="0">
                  <c:v>329.9027981913427</c:v>
                </c:pt>
                <c:pt idx="1">
                  <c:v>390.46984678318739</c:v>
                </c:pt>
                <c:pt idx="2">
                  <c:v>327.56232764507592</c:v>
                </c:pt>
                <c:pt idx="3">
                  <c:v>126.83779266764573</c:v>
                </c:pt>
                <c:pt idx="4">
                  <c:v>84.580609390558706</c:v>
                </c:pt>
                <c:pt idx="5">
                  <c:v>59.234414303467943</c:v>
                </c:pt>
                <c:pt idx="6">
                  <c:v>5.1545025232248411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9A81-4A54-9023-61150DF7571A}"/>
            </c:ext>
          </c:extLst>
        </c:ser>
        <c:ser>
          <c:idx val="8"/>
          <c:order val="6"/>
          <c:tx>
            <c:strRef>
              <c:f>'G72'!$A$11</c:f>
              <c:strCache>
                <c:ptCount val="1"/>
                <c:pt idx="0">
                  <c:v>Ostatný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'G72'!$B$3:$H$3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'G72'!$B$11:$H$11</c:f>
              <c:numCache>
                <c:formatCode>0.00</c:formatCode>
                <c:ptCount val="7"/>
                <c:pt idx="0">
                  <c:v>246.45835407086946</c:v>
                </c:pt>
                <c:pt idx="1">
                  <c:v>217.82045214884909</c:v>
                </c:pt>
                <c:pt idx="2">
                  <c:v>200.45805212362552</c:v>
                </c:pt>
                <c:pt idx="3">
                  <c:v>126.2600024713002</c:v>
                </c:pt>
                <c:pt idx="4">
                  <c:v>64.956859185162031</c:v>
                </c:pt>
                <c:pt idx="5">
                  <c:v>54.625694350519076</c:v>
                </c:pt>
                <c:pt idx="6">
                  <c:v>9.7791055728793292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9A81-4A54-9023-61150DF7571A}"/>
            </c:ext>
          </c:extLst>
        </c:ser>
        <c:ser>
          <c:idx val="2"/>
          <c:order val="7"/>
          <c:tx>
            <c:strRef>
              <c:f>'G72'!$A$12</c:f>
              <c:strCache>
                <c:ptCount val="1"/>
                <c:pt idx="0">
                  <c:v>Výroba hliníka a zliatín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'G72'!$B$3:$H$3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'G72'!$B$12:$H$12</c:f>
              <c:numCache>
                <c:formatCode>0.00</c:formatCode>
                <c:ptCount val="7"/>
                <c:pt idx="0">
                  <c:v>91.996691424300025</c:v>
                </c:pt>
                <c:pt idx="1">
                  <c:v>71.210259013887594</c:v>
                </c:pt>
                <c:pt idx="2">
                  <c:v>66.500031810394262</c:v>
                </c:pt>
                <c:pt idx="3">
                  <c:v>44.715591277973544</c:v>
                </c:pt>
                <c:pt idx="4">
                  <c:v>25.459787693704527</c:v>
                </c:pt>
                <c:pt idx="5">
                  <c:v>18.598624996252738</c:v>
                </c:pt>
                <c:pt idx="6">
                  <c:v>1.333974048322716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9A81-4A54-9023-61150DF75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9383040"/>
        <c:axId val="769378880"/>
      </c:barChart>
      <c:catAx>
        <c:axId val="76938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78880"/>
        <c:crosses val="autoZero"/>
        <c:auto val="1"/>
        <c:lblAlgn val="ctr"/>
        <c:lblOffset val="100"/>
        <c:noMultiLvlLbl val="0"/>
      </c:catAx>
      <c:valAx>
        <c:axId val="76937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83040"/>
        <c:crosses val="autoZero"/>
        <c:crossBetween val="between"/>
        <c:majorUnit val="2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7479193422844912"/>
          <c:w val="1"/>
          <c:h val="0.252080657715508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57871425182689E-2"/>
          <c:y val="4.6223509546365796E-2"/>
          <c:w val="0.87525088487046443"/>
          <c:h val="0.670007623082128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'G73'!$A$5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'G73'!$D$3:$J$3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'G73'!$D$5:$J$5</c:f>
              <c:numCache>
                <c:formatCode>0.00</c:formatCode>
                <c:ptCount val="7"/>
                <c:pt idx="0">
                  <c:v>3553.0688929780936</c:v>
                </c:pt>
                <c:pt idx="1">
                  <c:v>3929.2530579073737</c:v>
                </c:pt>
                <c:pt idx="2">
                  <c:v>3690.436367988214</c:v>
                </c:pt>
                <c:pt idx="3">
                  <c:v>3247.9471089536278</c:v>
                </c:pt>
                <c:pt idx="4">
                  <c:v>2867.1022072292039</c:v>
                </c:pt>
                <c:pt idx="5">
                  <c:v>2634.4904395174649</c:v>
                </c:pt>
                <c:pt idx="6">
                  <c:v>2525.8201641018841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B-4152-9536-8C6507166BD1}"/>
            </c:ext>
          </c:extLst>
        </c:ser>
        <c:ser>
          <c:idx val="3"/>
          <c:order val="1"/>
          <c:tx>
            <c:strRef>
              <c:f>'G73'!$A$8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'G73'!$D$3:$J$3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'G73'!$D$8:$J$8</c:f>
              <c:numCache>
                <c:formatCode>0.00</c:formatCode>
                <c:ptCount val="7"/>
                <c:pt idx="0">
                  <c:v>2284.9552034363905</c:v>
                </c:pt>
                <c:pt idx="1">
                  <c:v>1998.7158471383902</c:v>
                </c:pt>
                <c:pt idx="2">
                  <c:v>2017.7877026231515</c:v>
                </c:pt>
                <c:pt idx="3">
                  <c:v>2023.8073017373113</c:v>
                </c:pt>
                <c:pt idx="4">
                  <c:v>2012.1647555126947</c:v>
                </c:pt>
                <c:pt idx="5">
                  <c:v>1849.400999648487</c:v>
                </c:pt>
                <c:pt idx="6">
                  <c:v>1665.453434498424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B-4152-9536-8C6507166BD1}"/>
            </c:ext>
          </c:extLst>
        </c:ser>
        <c:ser>
          <c:idx val="2"/>
          <c:order val="2"/>
          <c:tx>
            <c:strRef>
              <c:f>'G73'!$A$7</c:f>
              <c:strCache>
                <c:ptCount val="1"/>
                <c:pt idx="0">
                  <c:v>Chemický a petrochemický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'G73'!$D$3:$J$3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'G73'!$D$7:$J$7</c:f>
              <c:numCache>
                <c:formatCode>0.00</c:formatCode>
                <c:ptCount val="7"/>
                <c:pt idx="0">
                  <c:v>1407.0250031030148</c:v>
                </c:pt>
                <c:pt idx="1">
                  <c:v>1051.1538175917156</c:v>
                </c:pt>
                <c:pt idx="2">
                  <c:v>1048.4647242273984</c:v>
                </c:pt>
                <c:pt idx="3">
                  <c:v>1014.130725877139</c:v>
                </c:pt>
                <c:pt idx="4">
                  <c:v>989.93518452122544</c:v>
                </c:pt>
                <c:pt idx="5">
                  <c:v>965.19291327286771</c:v>
                </c:pt>
                <c:pt idx="6">
                  <c:v>932.19288037452964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FB-4152-9536-8C6507166BD1}"/>
            </c:ext>
          </c:extLst>
        </c:ser>
        <c:ser>
          <c:idx val="1"/>
          <c:order val="3"/>
          <c:tx>
            <c:strRef>
              <c:f>'G73'!$A$6</c:f>
              <c:strCache>
                <c:ptCount val="1"/>
                <c:pt idx="0">
                  <c:v>Výroba hliníka a zliatín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'G73'!$D$3:$J$3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'G73'!$D$6:$J$6</c:f>
              <c:numCache>
                <c:formatCode>0.00</c:formatCode>
                <c:ptCount val="7"/>
                <c:pt idx="0">
                  <c:v>513.828981732334</c:v>
                </c:pt>
                <c:pt idx="1">
                  <c:v>427.9809200939772</c:v>
                </c:pt>
                <c:pt idx="2">
                  <c:v>423.0917659687625</c:v>
                </c:pt>
                <c:pt idx="3">
                  <c:v>416.95237510505456</c:v>
                </c:pt>
                <c:pt idx="4">
                  <c:v>407.73026903020599</c:v>
                </c:pt>
                <c:pt idx="5">
                  <c:v>368.44941654160277</c:v>
                </c:pt>
                <c:pt idx="6">
                  <c:v>327.74533700165625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FB-4152-9536-8C6507166BD1}"/>
            </c:ext>
          </c:extLst>
        </c:ser>
        <c:ser>
          <c:idx val="9"/>
          <c:order val="4"/>
          <c:tx>
            <c:v>F-plyny</c:v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'G73'!$D$3:$J$3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'G73'!$D$16:$J$16</c:f>
              <c:numCache>
                <c:formatCode>General</c:formatCode>
                <c:ptCount val="7"/>
                <c:pt idx="0">
                  <c:v>689</c:v>
                </c:pt>
                <c:pt idx="1">
                  <c:v>377.41455309610001</c:v>
                </c:pt>
                <c:pt idx="2">
                  <c:v>255.66792306510001</c:v>
                </c:pt>
                <c:pt idx="3">
                  <c:v>133.92129303410002</c:v>
                </c:pt>
                <c:pt idx="4">
                  <c:v>60.873315015500005</c:v>
                </c:pt>
                <c:pt idx="5">
                  <c:v>36.523989009299996</c:v>
                </c:pt>
                <c:pt idx="6">
                  <c:v>30.436657507750002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4FB-4152-9536-8C6507166BD1}"/>
            </c:ext>
          </c:extLst>
        </c:ser>
        <c:ser>
          <c:idx val="4"/>
          <c:order val="5"/>
          <c:tx>
            <c:strRef>
              <c:f>'G73'!$A$13</c:f>
              <c:strCache>
                <c:ptCount val="1"/>
                <c:pt idx="0">
                  <c:v>Ostatný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'G73'!$D$3:$J$3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'G73'!$D$13:$J$13</c:f>
              <c:numCache>
                <c:formatCode>0.00</c:formatCode>
                <c:ptCount val="7"/>
                <c:pt idx="0">
                  <c:v>190.02809499999998</c:v>
                </c:pt>
                <c:pt idx="1">
                  <c:v>169.71913261930797</c:v>
                </c:pt>
                <c:pt idx="2">
                  <c:v>154.22244993139236</c:v>
                </c:pt>
                <c:pt idx="3">
                  <c:v>141.56883427751308</c:v>
                </c:pt>
                <c:pt idx="4">
                  <c:v>131.88672519196047</c:v>
                </c:pt>
                <c:pt idx="5">
                  <c:v>124.67047206368738</c:v>
                </c:pt>
                <c:pt idx="6">
                  <c:v>119.35041451106804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E-46D2-9951-2BB4B1DBD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8333712"/>
        <c:axId val="1398330800"/>
      </c:barChart>
      <c:catAx>
        <c:axId val="139833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330800"/>
        <c:crosses val="autoZero"/>
        <c:auto val="1"/>
        <c:lblAlgn val="ctr"/>
        <c:lblOffset val="100"/>
        <c:noMultiLvlLbl val="0"/>
      </c:catAx>
      <c:valAx>
        <c:axId val="139833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333712"/>
        <c:crosses val="autoZero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038032709687046"/>
          <c:w val="1"/>
          <c:h val="0.19961967290312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87373737373735E-2"/>
          <c:y val="8.1206735898482221E-2"/>
          <c:w val="0.88077626262626263"/>
          <c:h val="0.630257832263086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'G74'!$A$5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'G74'!$D$3:$J$3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'G74'!$D$5:$J$5</c:f>
              <c:numCache>
                <c:formatCode>0.00</c:formatCode>
                <c:ptCount val="7"/>
                <c:pt idx="0">
                  <c:v>3553.0688929780936</c:v>
                </c:pt>
                <c:pt idx="1">
                  <c:v>3771.3967413561522</c:v>
                </c:pt>
                <c:pt idx="2">
                  <c:v>1280.5011371558826</c:v>
                </c:pt>
                <c:pt idx="3">
                  <c:v>999.33495933926235</c:v>
                </c:pt>
                <c:pt idx="4">
                  <c:v>913.72309156541576</c:v>
                </c:pt>
                <c:pt idx="5">
                  <c:v>145.82825397480602</c:v>
                </c:pt>
                <c:pt idx="6">
                  <c:v>106.66552819309086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B-4437-9B4F-E621211A3A31}"/>
            </c:ext>
          </c:extLst>
        </c:ser>
        <c:ser>
          <c:idx val="4"/>
          <c:order val="1"/>
          <c:tx>
            <c:strRef>
              <c:f>'G74'!$A$8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'G74'!$D$3:$J$3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'G74'!$D$8:$J$8</c:f>
              <c:numCache>
                <c:formatCode>0.00</c:formatCode>
                <c:ptCount val="7"/>
                <c:pt idx="0">
                  <c:v>2284.9552034363905</c:v>
                </c:pt>
                <c:pt idx="1">
                  <c:v>1998.7158471383909</c:v>
                </c:pt>
                <c:pt idx="2">
                  <c:v>2017.7877026231504</c:v>
                </c:pt>
                <c:pt idx="3">
                  <c:v>2023.8073017373099</c:v>
                </c:pt>
                <c:pt idx="4">
                  <c:v>1742.6321965666309</c:v>
                </c:pt>
                <c:pt idx="5">
                  <c:v>1300.8202989517497</c:v>
                </c:pt>
                <c:pt idx="6">
                  <c:v>416.36335862566142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B-4437-9B4F-E621211A3A31}"/>
            </c:ext>
          </c:extLst>
        </c:ser>
        <c:ser>
          <c:idx val="3"/>
          <c:order val="2"/>
          <c:tx>
            <c:strRef>
              <c:f>'G74'!$A$7</c:f>
              <c:strCache>
                <c:ptCount val="1"/>
                <c:pt idx="0">
                  <c:v>Chemický a petrochemický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'G74'!$D$3:$J$3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'G74'!$D$7:$J$7</c:f>
              <c:numCache>
                <c:formatCode>0.00</c:formatCode>
                <c:ptCount val="7"/>
                <c:pt idx="0">
                  <c:v>1407.0250031030148</c:v>
                </c:pt>
                <c:pt idx="1">
                  <c:v>1051.1538175917156</c:v>
                </c:pt>
                <c:pt idx="2">
                  <c:v>1048.4647242273984</c:v>
                </c:pt>
                <c:pt idx="3">
                  <c:v>1014.130725877139</c:v>
                </c:pt>
                <c:pt idx="4">
                  <c:v>857.33184637818795</c:v>
                </c:pt>
                <c:pt idx="5">
                  <c:v>632.02282932174842</c:v>
                </c:pt>
                <c:pt idx="6">
                  <c:v>199.75561722360339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BB-4437-9B4F-E621211A3A31}"/>
            </c:ext>
          </c:extLst>
        </c:ser>
        <c:ser>
          <c:idx val="2"/>
          <c:order val="3"/>
          <c:tx>
            <c:strRef>
              <c:f>'G74'!$A$6</c:f>
              <c:strCache>
                <c:ptCount val="1"/>
                <c:pt idx="0">
                  <c:v>Výroba hliníka a zliatín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'G74'!$D$3:$J$3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'G74'!$D$6:$J$6</c:f>
              <c:numCache>
                <c:formatCode>0.00</c:formatCode>
                <c:ptCount val="7"/>
                <c:pt idx="0">
                  <c:v>513.828981732334</c:v>
                </c:pt>
                <c:pt idx="1">
                  <c:v>427.98092009397715</c:v>
                </c:pt>
                <c:pt idx="2">
                  <c:v>423.0917659687625</c:v>
                </c:pt>
                <c:pt idx="3">
                  <c:v>416.9523751050545</c:v>
                </c:pt>
                <c:pt idx="4">
                  <c:v>353.11417336984965</c:v>
                </c:pt>
                <c:pt idx="5">
                  <c:v>259.15768417197955</c:v>
                </c:pt>
                <c:pt idx="6">
                  <c:v>81.936334252365228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BB-4437-9B4F-E621211A3A31}"/>
            </c:ext>
          </c:extLst>
        </c:ser>
        <c:ser>
          <c:idx val="0"/>
          <c:order val="4"/>
          <c:tx>
            <c:v>F-plyny</c:v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'G74'!$D$3:$J$3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'G74'!$D$16:$J$16</c:f>
              <c:numCache>
                <c:formatCode>General</c:formatCode>
                <c:ptCount val="7"/>
                <c:pt idx="0">
                  <c:v>689</c:v>
                </c:pt>
                <c:pt idx="1">
                  <c:v>287.32042053000004</c:v>
                </c:pt>
                <c:pt idx="2">
                  <c:v>62.920148330000004</c:v>
                </c:pt>
                <c:pt idx="3">
                  <c:v>58.190962570000003</c:v>
                </c:pt>
                <c:pt idx="4">
                  <c:v>42.282083479999997</c:v>
                </c:pt>
                <c:pt idx="5">
                  <c:v>33.385260740000007</c:v>
                </c:pt>
                <c:pt idx="6">
                  <c:v>28.938916370000001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BB-4437-9B4F-E621211A3A31}"/>
            </c:ext>
          </c:extLst>
        </c:ser>
        <c:ser>
          <c:idx val="5"/>
          <c:order val="5"/>
          <c:tx>
            <c:strRef>
              <c:f>'G74'!$A$13</c:f>
              <c:strCache>
                <c:ptCount val="1"/>
                <c:pt idx="0">
                  <c:v>Ostatný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'G74'!$D$3:$J$3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'G74'!$D$13:$J$13</c:f>
              <c:numCache>
                <c:formatCode>0.00</c:formatCode>
                <c:ptCount val="7"/>
                <c:pt idx="0">
                  <c:v>190.02809499999998</c:v>
                </c:pt>
                <c:pt idx="1">
                  <c:v>169.71913261800742</c:v>
                </c:pt>
                <c:pt idx="2">
                  <c:v>154.22244993042321</c:v>
                </c:pt>
                <c:pt idx="3">
                  <c:v>141.56883427681456</c:v>
                </c:pt>
                <c:pt idx="4">
                  <c:v>128.80835478636061</c:v>
                </c:pt>
                <c:pt idx="5">
                  <c:v>117.84584015185183</c:v>
                </c:pt>
                <c:pt idx="6">
                  <c:v>110.17478441025028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0-4E21-A68A-1D9FDE1F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9383040"/>
        <c:axId val="769378880"/>
      </c:barChart>
      <c:catAx>
        <c:axId val="76938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78880"/>
        <c:crosses val="autoZero"/>
        <c:auto val="1"/>
        <c:lblAlgn val="ctr"/>
        <c:lblOffset val="100"/>
        <c:noMultiLvlLbl val="0"/>
      </c:catAx>
      <c:valAx>
        <c:axId val="76937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83040"/>
        <c:crosses val="autoZero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34530064214815"/>
          <c:w val="1"/>
          <c:h val="0.202654528734579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57871425182689E-2"/>
          <c:y val="4.6223509546365796E-2"/>
          <c:w val="0.87525088487046443"/>
          <c:h val="0.571155658277708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'G75'!$A$5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'G75'!$D$3:$J$3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'G75'!$D$5:$J$5</c:f>
              <c:numCache>
                <c:formatCode>0.00</c:formatCode>
                <c:ptCount val="7"/>
                <c:pt idx="0">
                  <c:v>7639.9978841132779</c:v>
                </c:pt>
                <c:pt idx="1">
                  <c:v>8691.7572538820332</c:v>
                </c:pt>
                <c:pt idx="2">
                  <c:v>8163.4795720015882</c:v>
                </c:pt>
                <c:pt idx="3">
                  <c:v>7184.6652349512178</c:v>
                </c:pt>
                <c:pt idx="4">
                  <c:v>6342.2121304086995</c:v>
                </c:pt>
                <c:pt idx="5">
                  <c:v>5827.6601304355554</c:v>
                </c:pt>
                <c:pt idx="6">
                  <c:v>5587.2745811454897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6-481C-9DEE-008194DBAC6C}"/>
            </c:ext>
          </c:extLst>
        </c:ser>
        <c:ser>
          <c:idx val="3"/>
          <c:order val="1"/>
          <c:tx>
            <c:strRef>
              <c:f>'G75'!$A$8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'G75'!$D$3:$J$3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'G75'!$D$8:$J$8</c:f>
              <c:numCache>
                <c:formatCode>0.00</c:formatCode>
                <c:ptCount val="7"/>
                <c:pt idx="0">
                  <c:v>3590.9301873203622</c:v>
                </c:pt>
                <c:pt idx="1">
                  <c:v>3335.0514749857812</c:v>
                </c:pt>
                <c:pt idx="2">
                  <c:v>3325.4470038910777</c:v>
                </c:pt>
                <c:pt idx="3">
                  <c:v>3200.9759118643515</c:v>
                </c:pt>
                <c:pt idx="4">
                  <c:v>3031.9576966856939</c:v>
                </c:pt>
                <c:pt idx="5">
                  <c:v>2763.2216111839157</c:v>
                </c:pt>
                <c:pt idx="6">
                  <c:v>2493.8839490670325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6-481C-9DEE-008194DBAC6C}"/>
            </c:ext>
          </c:extLst>
        </c:ser>
        <c:ser>
          <c:idx val="2"/>
          <c:order val="2"/>
          <c:tx>
            <c:strRef>
              <c:f>'G75'!$A$7</c:f>
              <c:strCache>
                <c:ptCount val="1"/>
                <c:pt idx="0">
                  <c:v>Chemický a pertochem.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'G75'!$D$3:$J$3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'G75'!$D$7:$J$7</c:f>
              <c:numCache>
                <c:formatCode>0.00</c:formatCode>
                <c:ptCount val="7"/>
                <c:pt idx="0">
                  <c:v>3318.1509558531579</c:v>
                </c:pt>
                <c:pt idx="1">
                  <c:v>2772.2165845057198</c:v>
                </c:pt>
                <c:pt idx="2">
                  <c:v>2637.6459861237654</c:v>
                </c:pt>
                <c:pt idx="3">
                  <c:v>1871.1471766023396</c:v>
                </c:pt>
                <c:pt idx="4">
                  <c:v>1691.9375613428856</c:v>
                </c:pt>
                <c:pt idx="5">
                  <c:v>1623.2731952518909</c:v>
                </c:pt>
                <c:pt idx="6">
                  <c:v>1455.8188215098603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6-481C-9DEE-008194DBAC6C}"/>
            </c:ext>
          </c:extLst>
        </c:ser>
        <c:ser>
          <c:idx val="1"/>
          <c:order val="3"/>
          <c:tx>
            <c:strRef>
              <c:f>'G75'!$A$6</c:f>
              <c:strCache>
                <c:ptCount val="1"/>
                <c:pt idx="0">
                  <c:v>Výroba hliníka a zliatín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'G75'!$D$3:$J$3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'G75'!$D$6:$J$6</c:f>
              <c:numCache>
                <c:formatCode>0.00</c:formatCode>
                <c:ptCount val="7"/>
                <c:pt idx="0">
                  <c:v>605.82567315663402</c:v>
                </c:pt>
                <c:pt idx="1">
                  <c:v>500.38412765915757</c:v>
                </c:pt>
                <c:pt idx="2">
                  <c:v>494.62237989634883</c:v>
                </c:pt>
                <c:pt idx="3">
                  <c:v>476.40699008925787</c:v>
                </c:pt>
                <c:pt idx="4">
                  <c:v>461.07840052154791</c:v>
                </c:pt>
                <c:pt idx="5">
                  <c:v>420.48610299516605</c:v>
                </c:pt>
                <c:pt idx="6">
                  <c:v>374.86290889790234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6-481C-9DEE-008194DBAC6C}"/>
            </c:ext>
          </c:extLst>
        </c:ser>
        <c:ser>
          <c:idx val="4"/>
          <c:order val="4"/>
          <c:tx>
            <c:strRef>
              <c:f>'G75'!$A$9</c:f>
              <c:strCache>
                <c:ptCount val="1"/>
                <c:pt idx="0">
                  <c:v>Papierenský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'G75'!$D$3:$J$3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'G75'!$D$9:$J$9</c:f>
              <c:numCache>
                <c:formatCode>0.00</c:formatCode>
                <c:ptCount val="7"/>
                <c:pt idx="0">
                  <c:v>477.28354242877344</c:v>
                </c:pt>
                <c:pt idx="1">
                  <c:v>320.45792800872601</c:v>
                </c:pt>
                <c:pt idx="2">
                  <c:v>383.40913734935236</c:v>
                </c:pt>
                <c:pt idx="3">
                  <c:v>245.8576748155869</c:v>
                </c:pt>
                <c:pt idx="4">
                  <c:v>95.665964177075878</c:v>
                </c:pt>
                <c:pt idx="5">
                  <c:v>92.272448338554781</c:v>
                </c:pt>
                <c:pt idx="6">
                  <c:v>82.214129798995046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6-481C-9DEE-008194DBAC6C}"/>
            </c:ext>
          </c:extLst>
        </c:ser>
        <c:ser>
          <c:idx val="6"/>
          <c:order val="5"/>
          <c:tx>
            <c:strRef>
              <c:f>'G75'!$A$11</c:f>
              <c:strCache>
                <c:ptCount val="1"/>
                <c:pt idx="0">
                  <c:v>Automobilový a stroj.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'G75'!$D$3:$J$3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'G75'!$D$11:$J$11</c:f>
              <c:numCache>
                <c:formatCode>0.00</c:formatCode>
                <c:ptCount val="7"/>
                <c:pt idx="0">
                  <c:v>401.64597431089993</c:v>
                </c:pt>
                <c:pt idx="1">
                  <c:v>450.4620418696976</c:v>
                </c:pt>
                <c:pt idx="2">
                  <c:v>500.90829388105351</c:v>
                </c:pt>
                <c:pt idx="3">
                  <c:v>497.55083825045165</c:v>
                </c:pt>
                <c:pt idx="4">
                  <c:v>484.58736774737844</c:v>
                </c:pt>
                <c:pt idx="5">
                  <c:v>486.63569728493525</c:v>
                </c:pt>
                <c:pt idx="6">
                  <c:v>479.56132423373072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6-481C-9DEE-008194DBAC6C}"/>
            </c:ext>
          </c:extLst>
        </c:ser>
        <c:ser>
          <c:idx val="5"/>
          <c:order val="6"/>
          <c:tx>
            <c:strRef>
              <c:f>'G75'!$A$10</c:f>
              <c:strCache>
                <c:ptCount val="1"/>
                <c:pt idx="0">
                  <c:v>Potravinársky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'G75'!$D$3:$J$3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'G75'!$D$10:$J$10</c:f>
              <c:numCache>
                <c:formatCode>0.00</c:formatCode>
                <c:ptCount val="7"/>
                <c:pt idx="0">
                  <c:v>329.90279819132445</c:v>
                </c:pt>
                <c:pt idx="1">
                  <c:v>399.21494498053141</c:v>
                </c:pt>
                <c:pt idx="2">
                  <c:v>362.02496181013561</c:v>
                </c:pt>
                <c:pt idx="3">
                  <c:v>324.49459308883945</c:v>
                </c:pt>
                <c:pt idx="4">
                  <c:v>293.31594385057446</c:v>
                </c:pt>
                <c:pt idx="5">
                  <c:v>238.24477151056445</c:v>
                </c:pt>
                <c:pt idx="6">
                  <c:v>218.8975513756356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66-481C-9DEE-008194DBAC6C}"/>
            </c:ext>
          </c:extLst>
        </c:ser>
        <c:ser>
          <c:idx val="8"/>
          <c:order val="7"/>
          <c:tx>
            <c:strRef>
              <c:f>'G75'!$A$12</c:f>
              <c:strCache>
                <c:ptCount val="1"/>
                <c:pt idx="0">
                  <c:v>Ostatný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'G75'!$D$3:$J$3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'G75'!$D$12:$J$12</c:f>
              <c:numCache>
                <c:formatCode>0.00</c:formatCode>
                <c:ptCount val="7"/>
                <c:pt idx="0">
                  <c:v>436.486449070871</c:v>
                </c:pt>
                <c:pt idx="1">
                  <c:v>392.73200314953021</c:v>
                </c:pt>
                <c:pt idx="2">
                  <c:v>373.15964352223881</c:v>
                </c:pt>
                <c:pt idx="3">
                  <c:v>353.79687032965694</c:v>
                </c:pt>
                <c:pt idx="4">
                  <c:v>331.03277769730818</c:v>
                </c:pt>
                <c:pt idx="5">
                  <c:v>326.77141456630534</c:v>
                </c:pt>
                <c:pt idx="6">
                  <c:v>317.89433721624971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66-481C-9DEE-008194DBAC6C}"/>
            </c:ext>
          </c:extLst>
        </c:ser>
        <c:ser>
          <c:idx val="9"/>
          <c:order val="8"/>
          <c:tx>
            <c:v>F-plyny</c:v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cat>
            <c:numRef>
              <c:f>'G75'!$D$3:$J$3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'G75'!$D$17:$J$17</c:f>
              <c:numCache>
                <c:formatCode>General</c:formatCode>
                <c:ptCount val="7"/>
                <c:pt idx="0">
                  <c:v>689</c:v>
                </c:pt>
                <c:pt idx="1">
                  <c:v>377.41455309610001</c:v>
                </c:pt>
                <c:pt idx="2">
                  <c:v>255.66792306510001</c:v>
                </c:pt>
                <c:pt idx="3">
                  <c:v>133.92129303410002</c:v>
                </c:pt>
                <c:pt idx="4">
                  <c:v>60.873315015500005</c:v>
                </c:pt>
                <c:pt idx="5">
                  <c:v>36.523989009299996</c:v>
                </c:pt>
                <c:pt idx="6">
                  <c:v>30.436657507750002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66-481C-9DEE-008194DB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8333712"/>
        <c:axId val="1398330800"/>
      </c:barChart>
      <c:catAx>
        <c:axId val="139833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330800"/>
        <c:crosses val="autoZero"/>
        <c:auto val="1"/>
        <c:lblAlgn val="ctr"/>
        <c:lblOffset val="100"/>
        <c:noMultiLvlLbl val="0"/>
      </c:catAx>
      <c:valAx>
        <c:axId val="139833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398333712"/>
        <c:crosses val="autoZero"/>
        <c:crossBetween val="between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0152802101576173"/>
          <c:w val="1"/>
          <c:h val="0.29847197898423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'G8'!$A$4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'G8'!$B$4:$H$4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</c:v>
                </c:pt>
                <c:pt idx="4">
                  <c:v>79</c:v>
                </c:pt>
                <c:pt idx="5">
                  <c:v>49.8</c:v>
                </c:pt>
                <c:pt idx="6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3"/>
          <c:order val="1"/>
          <c:tx>
            <c:strRef>
              <c:f>'G8'!$A$6</c:f>
              <c:strCache>
                <c:ptCount val="1"/>
                <c:pt idx="0">
                  <c:v>Syntetický plyn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'G8'!$B$6:$H$6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9</c:v>
                </c:pt>
                <c:pt idx="5">
                  <c:v>29.2</c:v>
                </c:pt>
                <c:pt idx="6">
                  <c:v>59.9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1-42BC-83B3-8B69D37DF66F}"/>
            </c:ext>
          </c:extLst>
        </c:ser>
        <c:ser>
          <c:idx val="2"/>
          <c:order val="2"/>
          <c:tx>
            <c:strRef>
              <c:f>'G8'!$A$5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'G8'!$B$5:$H$5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6</c:v>
                </c:pt>
                <c:pt idx="5">
                  <c:v>10.5</c:v>
                </c:pt>
                <c:pt idx="6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4"/>
          <c:order val="3"/>
          <c:tx>
            <c:strRef>
              <c:f>'G8'!$A$7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'G8'!$B$7:$H$7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10.5</c:v>
                </c:pt>
                <c:pt idx="6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B6-4B7F-B33B-DEE5DCB1A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87373737373735E-2"/>
          <c:y val="8.1206735898482221E-2"/>
          <c:w val="0.88077626262626263"/>
          <c:h val="0.537584307455143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'G76'!$A$5</c:f>
              <c:strCache>
                <c:ptCount val="1"/>
                <c:pt idx="0">
                  <c:v>Oceliarsky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'G76'!$D$3:$J$3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'G76'!$D$5:$J$5</c:f>
              <c:numCache>
                <c:formatCode>0.00</c:formatCode>
                <c:ptCount val="7"/>
                <c:pt idx="0">
                  <c:v>7639.9978841132779</c:v>
                </c:pt>
                <c:pt idx="1">
                  <c:v>8342.5690585088632</c:v>
                </c:pt>
                <c:pt idx="2">
                  <c:v>2345.5437261915577</c:v>
                </c:pt>
                <c:pt idx="3">
                  <c:v>1830.5207049236346</c:v>
                </c:pt>
                <c:pt idx="4">
                  <c:v>1673.7021176395206</c:v>
                </c:pt>
                <c:pt idx="5">
                  <c:v>267.11928344850509</c:v>
                </c:pt>
                <c:pt idx="6">
                  <c:v>195.38339576168303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F-49AD-B3CB-EE9CA573DDBF}"/>
            </c:ext>
          </c:extLst>
        </c:ser>
        <c:ser>
          <c:idx val="4"/>
          <c:order val="1"/>
          <c:tx>
            <c:strRef>
              <c:f>'G76'!$A$8</c:f>
              <c:strCache>
                <c:ptCount val="1"/>
                <c:pt idx="0">
                  <c:v>Stavebný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'G76'!$D$3:$J$3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'G76'!$D$8:$J$8</c:f>
              <c:numCache>
                <c:formatCode>0.00</c:formatCode>
                <c:ptCount val="7"/>
                <c:pt idx="0">
                  <c:v>3590.9301873203622</c:v>
                </c:pt>
                <c:pt idx="1">
                  <c:v>3295.6921204607465</c:v>
                </c:pt>
                <c:pt idx="2">
                  <c:v>3157.3442546895621</c:v>
                </c:pt>
                <c:pt idx="3">
                  <c:v>2739.3424484958114</c:v>
                </c:pt>
                <c:pt idx="4">
                  <c:v>2133.3162790839669</c:v>
                </c:pt>
                <c:pt idx="5">
                  <c:v>1603.1065999457528</c:v>
                </c:pt>
                <c:pt idx="6">
                  <c:v>611.07571383917525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F-49AD-B3CB-EE9CA573DDBF}"/>
            </c:ext>
          </c:extLst>
        </c:ser>
        <c:ser>
          <c:idx val="3"/>
          <c:order val="2"/>
          <c:tx>
            <c:strRef>
              <c:f>'G76'!$A$7</c:f>
              <c:strCache>
                <c:ptCount val="1"/>
                <c:pt idx="0">
                  <c:v>Chemický a petrochem.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'G76'!$D$3:$J$3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'G76'!$D$7:$J$7</c:f>
              <c:numCache>
                <c:formatCode>0.00</c:formatCode>
                <c:ptCount val="7"/>
                <c:pt idx="0">
                  <c:v>3318.1509558531579</c:v>
                </c:pt>
                <c:pt idx="1">
                  <c:v>2968.4070164972372</c:v>
                </c:pt>
                <c:pt idx="2">
                  <c:v>2831.1078963098762</c:v>
                </c:pt>
                <c:pt idx="3">
                  <c:v>1596.8681862958285</c:v>
                </c:pt>
                <c:pt idx="4">
                  <c:v>1034.5015867530219</c:v>
                </c:pt>
                <c:pt idx="5">
                  <c:v>746.3982553465172</c:v>
                </c:pt>
                <c:pt idx="6">
                  <c:v>306.95552773065651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6F-49AD-B3CB-EE9CA573DDBF}"/>
            </c:ext>
          </c:extLst>
        </c:ser>
        <c:ser>
          <c:idx val="2"/>
          <c:order val="3"/>
          <c:tx>
            <c:strRef>
              <c:f>'G76'!$A$6</c:f>
              <c:strCache>
                <c:ptCount val="1"/>
                <c:pt idx="0">
                  <c:v>Výroba hliníka a zliatín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'G76'!$D$3:$J$3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'G76'!$D$6:$J$6</c:f>
              <c:numCache>
                <c:formatCode>0.00</c:formatCode>
                <c:ptCount val="7"/>
                <c:pt idx="0">
                  <c:v>605.82567315663402</c:v>
                </c:pt>
                <c:pt idx="1">
                  <c:v>499.19117910786474</c:v>
                </c:pt>
                <c:pt idx="2">
                  <c:v>489.59179777915676</c:v>
                </c:pt>
                <c:pt idx="3">
                  <c:v>461.66796638302804</c:v>
                </c:pt>
                <c:pt idx="4">
                  <c:v>378.57396106355418</c:v>
                </c:pt>
                <c:pt idx="5">
                  <c:v>277.75630916823229</c:v>
                </c:pt>
                <c:pt idx="6">
                  <c:v>83.270308300687944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6F-49AD-B3CB-EE9CA573DDBF}"/>
            </c:ext>
          </c:extLst>
        </c:ser>
        <c:ser>
          <c:idx val="5"/>
          <c:order val="4"/>
          <c:tx>
            <c:strRef>
              <c:f>'G76'!$A$9</c:f>
              <c:strCache>
                <c:ptCount val="1"/>
                <c:pt idx="0">
                  <c:v>Papierenský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'G76'!$D$3:$J$3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'G76'!$D$9:$J$9</c:f>
              <c:numCache>
                <c:formatCode>0.00</c:formatCode>
                <c:ptCount val="7"/>
                <c:pt idx="0">
                  <c:v>477.28354242876139</c:v>
                </c:pt>
                <c:pt idx="1">
                  <c:v>379.85652890663852</c:v>
                </c:pt>
                <c:pt idx="2">
                  <c:v>314.91231512152956</c:v>
                </c:pt>
                <c:pt idx="3">
                  <c:v>166.31910769754856</c:v>
                </c:pt>
                <c:pt idx="4">
                  <c:v>80.361854768793762</c:v>
                </c:pt>
                <c:pt idx="5">
                  <c:v>43.154914627138574</c:v>
                </c:pt>
                <c:pt idx="6">
                  <c:v>9.0633219685761794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6F-49AD-B3CB-EE9CA573DDBF}"/>
            </c:ext>
          </c:extLst>
        </c:ser>
        <c:ser>
          <c:idx val="7"/>
          <c:order val="5"/>
          <c:tx>
            <c:strRef>
              <c:f>'G76'!$A$11</c:f>
              <c:strCache>
                <c:ptCount val="1"/>
                <c:pt idx="0">
                  <c:v>Automobilový a stroj.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'G76'!$D$3:$J$3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'G76'!$D$11:$J$11</c:f>
              <c:numCache>
                <c:formatCode>0.00</c:formatCode>
                <c:ptCount val="7"/>
                <c:pt idx="0">
                  <c:v>401.64597431089442</c:v>
                </c:pt>
                <c:pt idx="1">
                  <c:v>419.96811791945152</c:v>
                </c:pt>
                <c:pt idx="2">
                  <c:v>448.93875639768692</c:v>
                </c:pt>
                <c:pt idx="3">
                  <c:v>320.80687801315628</c:v>
                </c:pt>
                <c:pt idx="4">
                  <c:v>244.89363311790126</c:v>
                </c:pt>
                <c:pt idx="5">
                  <c:v>135.71164429650227</c:v>
                </c:pt>
                <c:pt idx="6">
                  <c:v>6.6242475602942461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6F-49AD-B3CB-EE9CA573DDBF}"/>
            </c:ext>
          </c:extLst>
        </c:ser>
        <c:ser>
          <c:idx val="6"/>
          <c:order val="6"/>
          <c:tx>
            <c:strRef>
              <c:f>'G76'!$A$10</c:f>
              <c:strCache>
                <c:ptCount val="1"/>
                <c:pt idx="0">
                  <c:v>Potravinársky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'G76'!$D$3:$J$3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'G76'!$D$10:$J$10</c:f>
              <c:numCache>
                <c:formatCode>0.00</c:formatCode>
                <c:ptCount val="7"/>
                <c:pt idx="0">
                  <c:v>329.9027981913427</c:v>
                </c:pt>
                <c:pt idx="1">
                  <c:v>390.46984678318739</c:v>
                </c:pt>
                <c:pt idx="2">
                  <c:v>327.56232764507592</c:v>
                </c:pt>
                <c:pt idx="3">
                  <c:v>126.83779266764573</c:v>
                </c:pt>
                <c:pt idx="4">
                  <c:v>84.580609390558706</c:v>
                </c:pt>
                <c:pt idx="5">
                  <c:v>59.234414303467943</c:v>
                </c:pt>
                <c:pt idx="6">
                  <c:v>5.1545025232248411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6F-49AD-B3CB-EE9CA573DDBF}"/>
            </c:ext>
          </c:extLst>
        </c:ser>
        <c:ser>
          <c:idx val="9"/>
          <c:order val="7"/>
          <c:tx>
            <c:strRef>
              <c:f>'G76'!$A$12</c:f>
              <c:strCache>
                <c:ptCount val="1"/>
                <c:pt idx="0">
                  <c:v>Ostatný</c:v>
                </c:pt>
              </c:strCache>
            </c:strRef>
          </c:tx>
          <c:spPr>
            <a:solidFill>
              <a:srgbClr val="FFDC8A"/>
            </a:solidFill>
            <a:ln>
              <a:noFill/>
            </a:ln>
            <a:effectLst/>
          </c:spPr>
          <c:invertIfNegative val="0"/>
          <c:cat>
            <c:numRef>
              <c:f>'G76'!$D$3:$J$3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'G76'!$D$12:$J$12</c:f>
              <c:numCache>
                <c:formatCode>0.00</c:formatCode>
                <c:ptCount val="7"/>
                <c:pt idx="0">
                  <c:v>436.48644907086947</c:v>
                </c:pt>
                <c:pt idx="1">
                  <c:v>387.53958476685654</c:v>
                </c:pt>
                <c:pt idx="2">
                  <c:v>354.68050205404876</c:v>
                </c:pt>
                <c:pt idx="3">
                  <c:v>267.82883674811472</c:v>
                </c:pt>
                <c:pt idx="4">
                  <c:v>193.7652139715226</c:v>
                </c:pt>
                <c:pt idx="5">
                  <c:v>172.4715345023709</c:v>
                </c:pt>
                <c:pt idx="6">
                  <c:v>119.9538899831296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6F-49AD-B3CB-EE9CA573DDBF}"/>
            </c:ext>
          </c:extLst>
        </c:ser>
        <c:ser>
          <c:idx val="0"/>
          <c:order val="8"/>
          <c:tx>
            <c:v>F-plyny</c:v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cat>
            <c:numRef>
              <c:f>'G76'!$D$3:$J$3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'G76'!$D$17:$J$17</c:f>
              <c:numCache>
                <c:formatCode>General</c:formatCode>
                <c:ptCount val="7"/>
                <c:pt idx="0">
                  <c:v>689</c:v>
                </c:pt>
                <c:pt idx="1">
                  <c:v>287.32042053000004</c:v>
                </c:pt>
                <c:pt idx="2">
                  <c:v>62.920148330000004</c:v>
                </c:pt>
                <c:pt idx="3">
                  <c:v>58.190962570000003</c:v>
                </c:pt>
                <c:pt idx="4">
                  <c:v>42.282083479999997</c:v>
                </c:pt>
                <c:pt idx="5">
                  <c:v>33.385260740000007</c:v>
                </c:pt>
                <c:pt idx="6">
                  <c:v>28.938916370000001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6F-49AD-B3CB-EE9CA573D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9383040"/>
        <c:axId val="769378880"/>
      </c:barChart>
      <c:catAx>
        <c:axId val="76938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78880"/>
        <c:crosses val="autoZero"/>
        <c:auto val="1"/>
        <c:lblAlgn val="ctr"/>
        <c:lblOffset val="100"/>
        <c:noMultiLvlLbl val="0"/>
      </c:catAx>
      <c:valAx>
        <c:axId val="76937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83040"/>
        <c:crosses val="autoZero"/>
        <c:crossBetween val="between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1702792895232703"/>
          <c:w val="1"/>
          <c:h val="0.28297207104767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382555555555558"/>
          <c:y val="0.12974314068884998"/>
          <c:w val="0.49234888888888889"/>
          <c:h val="0.64669293636894343"/>
        </c:manualLayout>
      </c:layout>
      <c:pieChart>
        <c:varyColors val="1"/>
        <c:ser>
          <c:idx val="0"/>
          <c:order val="0"/>
          <c:tx>
            <c:strRef>
              <c:f>'G77'!$B$3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rgbClr val="FFDC8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ADF-42DB-A626-0EA745797862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1.7969833538859083E-2"/>
                  <c:y val="-4.172990854251800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1.4869017941370417E-2"/>
                  <c:y val="-1.00875656742556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0.1024934423951005"/>
                  <c:y val="4.782302004280988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0.14454417622583596"/>
                  <c:y val="4.23701109165207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dLbl>
              <c:idx val="4"/>
              <c:layout>
                <c:manualLayout>
                  <c:x val="-0.17424173534778226"/>
                  <c:y val="-2.35425179996108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'G77'!$A$4:$A$11</c:f>
              <c:strCache>
                <c:ptCount val="8"/>
                <c:pt idx="0">
                  <c:v>Nafta</c:v>
                </c:pt>
                <c:pt idx="1">
                  <c:v>Benzín</c:v>
                </c:pt>
                <c:pt idx="2">
                  <c:v>Zemný plyn</c:v>
                </c:pt>
                <c:pt idx="3">
                  <c:v>Bio palivá</c:v>
                </c:pt>
                <c:pt idx="4">
                  <c:v>Elektrická energia</c:v>
                </c:pt>
                <c:pt idx="5">
                  <c:v>Kerozín</c:v>
                </c:pt>
                <c:pt idx="6">
                  <c:v>LPG</c:v>
                </c:pt>
                <c:pt idx="7">
                  <c:v>Vodík a syntetické palivá</c:v>
                </c:pt>
              </c:strCache>
            </c:strRef>
          </c:cat>
          <c:val>
            <c:numRef>
              <c:f>'G77'!$B$4:$B$11</c:f>
              <c:numCache>
                <c:formatCode>#,##0</c:formatCode>
                <c:ptCount val="8"/>
                <c:pt idx="0">
                  <c:v>21149.573010000004</c:v>
                </c:pt>
                <c:pt idx="1">
                  <c:v>6382.6370400000005</c:v>
                </c:pt>
                <c:pt idx="2">
                  <c:v>2154.1597589438334</c:v>
                </c:pt>
                <c:pt idx="3">
                  <c:v>1825.43317</c:v>
                </c:pt>
                <c:pt idx="4">
                  <c:v>530.40178006587473</c:v>
                </c:pt>
                <c:pt idx="5">
                  <c:v>529.22315000000003</c:v>
                </c:pt>
                <c:pt idx="6">
                  <c:v>408.88754000000006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877879848352295"/>
          <c:w val="1"/>
          <c:h val="0.211221054679898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531421031602227"/>
          <c:y val="0.14174596224946487"/>
          <c:w val="0.47297298804114513"/>
          <c:h val="0.61905137186223003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6.4844629629629627E-2"/>
                  <c:y val="-3.163553220470908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4.6662407407407409E-2"/>
                  <c:y val="-4.4627359408445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0.10279857645954711"/>
                  <c:y val="2.025053512356489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0.10779509194473096"/>
                  <c:y val="-2.174936758124148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'G78'!$A$3:$A$8</c:f>
              <c:strCache>
                <c:ptCount val="6"/>
                <c:pt idx="0">
                  <c:v>Osobná cestná</c:v>
                </c:pt>
                <c:pt idx="1">
                  <c:v>Nákladná</c:v>
                </c:pt>
                <c:pt idx="2">
                  <c:v>Potrubná a iná</c:v>
                </c:pt>
                <c:pt idx="3">
                  <c:v>Autobusová</c:v>
                </c:pt>
                <c:pt idx="4">
                  <c:v>Letecká*</c:v>
                </c:pt>
                <c:pt idx="5">
                  <c:v>Železničná</c:v>
                </c:pt>
              </c:strCache>
            </c:strRef>
          </c:cat>
          <c:val>
            <c:numRef>
              <c:f>'G78'!$B$3:$B$8</c:f>
              <c:numCache>
                <c:formatCode>General</c:formatCode>
                <c:ptCount val="6"/>
                <c:pt idx="0">
                  <c:v>17876.415355322501</c:v>
                </c:pt>
                <c:pt idx="1">
                  <c:v>10935.451853424311</c:v>
                </c:pt>
                <c:pt idx="2">
                  <c:v>2144.9168756777999</c:v>
                </c:pt>
                <c:pt idx="3">
                  <c:v>1055.31060458505</c:v>
                </c:pt>
                <c:pt idx="4">
                  <c:v>529.22315000000003</c:v>
                </c:pt>
                <c:pt idx="5">
                  <c:v>438.99761000000001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840435882467411"/>
          <c:w val="1"/>
          <c:h val="0.13452617240708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025370370370371"/>
          <c:y val="0.1353453979373419"/>
          <c:w val="0.48775185185185183"/>
          <c:h val="0.64065479665304537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6.2431481481481484E-2"/>
                  <c:y val="-4.60741389375364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4.1626296296296293E-2"/>
                  <c:y val="-8.1460400856197702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9.1181481481481488E-2"/>
                  <c:y val="1.10201401050788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8.432907407407407E-2"/>
                  <c:y val="-2.024031912823506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dLbl>
              <c:idx val="4"/>
              <c:layout>
                <c:manualLayout>
                  <c:x val="6.4780000000000004E-2"/>
                  <c:y val="-1.298647596808717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'G79'!$A$5:$A$9</c:f>
              <c:strCache>
                <c:ptCount val="5"/>
                <c:pt idx="0">
                  <c:v>Nafta</c:v>
                </c:pt>
                <c:pt idx="1">
                  <c:v>Benzín</c:v>
                </c:pt>
                <c:pt idx="2">
                  <c:v>Zemný plyn</c:v>
                </c:pt>
                <c:pt idx="3">
                  <c:v>Kerozín</c:v>
                </c:pt>
                <c:pt idx="4">
                  <c:v>LPG</c:v>
                </c:pt>
              </c:strCache>
            </c:strRef>
          </c:cat>
          <c:val>
            <c:numRef>
              <c:f>'G79'!$B$5:$B$9</c:f>
              <c:numCache>
                <c:formatCode>General</c:formatCode>
                <c:ptCount val="5"/>
                <c:pt idx="0">
                  <c:v>5.6623751819672972</c:v>
                </c:pt>
                <c:pt idx="1">
                  <c:v>1.6118711580816012</c:v>
                </c:pt>
                <c:pt idx="2">
                  <c:v>0.43244757160797376</c:v>
                </c:pt>
                <c:pt idx="3">
                  <c:v>0.13894753803250001</c:v>
                </c:pt>
                <c:pt idx="4">
                  <c:v>9.6325726673199996E-2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887137575403771"/>
          <c:w val="1"/>
          <c:h val="0.141128624245962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6199592592592597"/>
          <c:y val="0.17263718622300056"/>
          <c:w val="0.44778592592592592"/>
          <c:h val="0.58816014788869431"/>
        </c:manualLayout>
      </c:layout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dLbl>
              <c:idx val="0"/>
              <c:layout>
                <c:manualLayout>
                  <c:x val="3.2596296296296207E-2"/>
                  <c:y val="6.0371667639618604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0-4417-B1FE-86C5470B3E58}"/>
                </c:ext>
              </c:extLst>
            </c:dLbl>
            <c:dLbl>
              <c:idx val="1"/>
              <c:layout>
                <c:manualLayout>
                  <c:x val="-3.5870000000000013E-2"/>
                  <c:y val="1.010264642926633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0-4417-B1FE-86C5470B3E58}"/>
                </c:ext>
              </c:extLst>
            </c:dLbl>
            <c:dLbl>
              <c:idx val="2"/>
              <c:layout>
                <c:manualLayout>
                  <c:x val="-4.3649259259259263E-2"/>
                  <c:y val="3.832457676590776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0-4417-B1FE-86C5470B3E58}"/>
                </c:ext>
              </c:extLst>
            </c:dLbl>
            <c:dLbl>
              <c:idx val="3"/>
              <c:layout>
                <c:manualLayout>
                  <c:x val="-2.4974074074074076E-2"/>
                  <c:y val="-2.82511188947266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0-4417-B1FE-86C5470B3E58}"/>
                </c:ext>
              </c:extLst>
            </c:dLbl>
            <c:dLbl>
              <c:idx val="5"/>
              <c:layout>
                <c:manualLayout>
                  <c:x val="0.18003148148148149"/>
                  <c:y val="-2.6524129208017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0-4417-B1FE-86C5470B3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'G80'!$A$4:$A$9</c:f>
              <c:strCache>
                <c:ptCount val="6"/>
                <c:pt idx="0">
                  <c:v>Osobná cestná</c:v>
                </c:pt>
                <c:pt idx="1">
                  <c:v>Nákladná cestná</c:v>
                </c:pt>
                <c:pt idx="2">
                  <c:v>Potrubná a iná</c:v>
                </c:pt>
                <c:pt idx="3">
                  <c:v>Autobusová</c:v>
                </c:pt>
                <c:pt idx="4">
                  <c:v>Letecká*</c:v>
                </c:pt>
                <c:pt idx="5">
                  <c:v>Železničná</c:v>
                </c:pt>
              </c:strCache>
            </c:strRef>
          </c:cat>
          <c:val>
            <c:numRef>
              <c:f>'G80'!$B$4:$B$9</c:f>
              <c:numCache>
                <c:formatCode>General</c:formatCode>
                <c:ptCount val="6"/>
                <c:pt idx="0">
                  <c:v>4459.6915593977328</c:v>
                </c:pt>
                <c:pt idx="1">
                  <c:v>2751.6004355961977</c:v>
                </c:pt>
                <c:pt idx="2">
                  <c:v>417.14113089797502</c:v>
                </c:pt>
                <c:pt idx="3">
                  <c:v>258.92127899644345</c:v>
                </c:pt>
                <c:pt idx="4">
                  <c:v>138.94753803250001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369137964584547"/>
          <c:w val="1"/>
          <c:h val="0.19630862035415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143919510061237E-2"/>
          <c:y val="5.0925925925925923E-2"/>
          <c:w val="0.89665726159230097"/>
          <c:h val="0.6277393461762989"/>
        </c:manualLayout>
      </c:layout>
      <c:lineChart>
        <c:grouping val="standard"/>
        <c:varyColors val="0"/>
        <c:ser>
          <c:idx val="3"/>
          <c:order val="0"/>
          <c:tx>
            <c:strRef>
              <c:f>'G81'!$A$9</c:f>
              <c:strCache>
                <c:ptCount val="1"/>
                <c:pt idx="0">
                  <c:v>Nákladná HDV a Autobusová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'G81'!$B$9:$AH$9</c:f>
              <c:numCache>
                <c:formatCode>General</c:formatCode>
                <c:ptCount val="33"/>
                <c:pt idx="0">
                  <c:v>2766.057695831571</c:v>
                </c:pt>
                <c:pt idx="1">
                  <c:v>2102.3304259418042</c:v>
                </c:pt>
                <c:pt idx="2">
                  <c:v>1762.062314423649</c:v>
                </c:pt>
                <c:pt idx="3">
                  <c:v>1589.405808644849</c:v>
                </c:pt>
                <c:pt idx="4">
                  <c:v>1717.19445218284</c:v>
                </c:pt>
                <c:pt idx="5">
                  <c:v>1851.115165624296</c:v>
                </c:pt>
                <c:pt idx="6">
                  <c:v>1878.8961895624141</c:v>
                </c:pt>
                <c:pt idx="7">
                  <c:v>1858.2603407023621</c:v>
                </c:pt>
                <c:pt idx="8">
                  <c:v>1786.9536505563949</c:v>
                </c:pt>
                <c:pt idx="9">
                  <c:v>1653.6450109152181</c:v>
                </c:pt>
                <c:pt idx="10">
                  <c:v>1517.276057899832</c:v>
                </c:pt>
                <c:pt idx="11">
                  <c:v>1648.7514222646109</c:v>
                </c:pt>
                <c:pt idx="12">
                  <c:v>1840.7482395544271</c:v>
                </c:pt>
                <c:pt idx="13">
                  <c:v>1850.8533068231429</c:v>
                </c:pt>
                <c:pt idx="14">
                  <c:v>2098.7487201456152</c:v>
                </c:pt>
                <c:pt idx="15">
                  <c:v>2486.028756572468</c:v>
                </c:pt>
                <c:pt idx="16">
                  <c:v>2547.761694843749</c:v>
                </c:pt>
                <c:pt idx="17">
                  <c:v>2694.081751806485</c:v>
                </c:pt>
                <c:pt idx="18">
                  <c:v>3009.1417698730061</c:v>
                </c:pt>
                <c:pt idx="19">
                  <c:v>2521.4494219742692</c:v>
                </c:pt>
                <c:pt idx="20">
                  <c:v>2137.4002084873509</c:v>
                </c:pt>
                <c:pt idx="21">
                  <c:v>1779.9091004322729</c:v>
                </c:pt>
                <c:pt idx="22">
                  <c:v>1900.213013604654</c:v>
                </c:pt>
                <c:pt idx="23">
                  <c:v>1811.443365621303</c:v>
                </c:pt>
                <c:pt idx="24">
                  <c:v>1846.416186004717</c:v>
                </c:pt>
                <c:pt idx="25">
                  <c:v>1813.778422812899</c:v>
                </c:pt>
                <c:pt idx="26">
                  <c:v>1983.098480298708</c:v>
                </c:pt>
                <c:pt idx="27">
                  <c:v>1997.8268005399459</c:v>
                </c:pt>
                <c:pt idx="28">
                  <c:v>2135.6488122255541</c:v>
                </c:pt>
                <c:pt idx="29">
                  <c:v>2115.4084172196399</c:v>
                </c:pt>
                <c:pt idx="30">
                  <c:v>1136.377929495384</c:v>
                </c:pt>
                <c:pt idx="31">
                  <c:v>2110.6804801157468</c:v>
                </c:pt>
                <c:pt idx="32">
                  <c:v>2202.1127560671071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C-4F33-991F-5C66965CF94E}"/>
            </c:ext>
          </c:extLst>
        </c:ser>
        <c:ser>
          <c:idx val="7"/>
          <c:order val="1"/>
          <c:tx>
            <c:strRef>
              <c:f>'G81'!$A$13</c:f>
              <c:strCache>
                <c:ptCount val="1"/>
                <c:pt idx="0">
                  <c:v>Potrubná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'G81'!$B$13:$AH$13</c:f>
              <c:numCache>
                <c:formatCode>General</c:formatCode>
                <c:ptCount val="33"/>
                <c:pt idx="0">
                  <c:v>1815.69008809973</c:v>
                </c:pt>
                <c:pt idx="1">
                  <c:v>1583.6169947522201</c:v>
                </c:pt>
                <c:pt idx="2">
                  <c:v>1348.358133315839</c:v>
                </c:pt>
                <c:pt idx="3">
                  <c:v>1112.4535109782589</c:v>
                </c:pt>
                <c:pt idx="4">
                  <c:v>669.26317379094644</c:v>
                </c:pt>
                <c:pt idx="5">
                  <c:v>1155.2205360202131</c:v>
                </c:pt>
                <c:pt idx="6">
                  <c:v>1328.643605103375</c:v>
                </c:pt>
                <c:pt idx="7">
                  <c:v>1244.017964397608</c:v>
                </c:pt>
                <c:pt idx="8">
                  <c:v>1261.85832836489</c:v>
                </c:pt>
                <c:pt idx="9">
                  <c:v>1228.696717500193</c:v>
                </c:pt>
                <c:pt idx="10">
                  <c:v>1406.202271639628</c:v>
                </c:pt>
                <c:pt idx="11">
                  <c:v>1271.942927764783</c:v>
                </c:pt>
                <c:pt idx="12">
                  <c:v>1078.571161173893</c:v>
                </c:pt>
                <c:pt idx="13">
                  <c:v>960.48546447923923</c:v>
                </c:pt>
                <c:pt idx="14">
                  <c:v>1418.5888267239441</c:v>
                </c:pt>
                <c:pt idx="15">
                  <c:v>1329.2382936244269</c:v>
                </c:pt>
                <c:pt idx="16">
                  <c:v>903.63114349113016</c:v>
                </c:pt>
                <c:pt idx="17">
                  <c:v>1045.7486539197739</c:v>
                </c:pt>
                <c:pt idx="18">
                  <c:v>1199.179967883013</c:v>
                </c:pt>
                <c:pt idx="19">
                  <c:v>864.96988948087437</c:v>
                </c:pt>
                <c:pt idx="20">
                  <c:v>825.28823506826325</c:v>
                </c:pt>
                <c:pt idx="21">
                  <c:v>910.67609780163048</c:v>
                </c:pt>
                <c:pt idx="22">
                  <c:v>405.19662997157178</c:v>
                </c:pt>
                <c:pt idx="23">
                  <c:v>482.31464495830193</c:v>
                </c:pt>
                <c:pt idx="24">
                  <c:v>177.95456431705779</c:v>
                </c:pt>
                <c:pt idx="25">
                  <c:v>184.579414668</c:v>
                </c:pt>
                <c:pt idx="26">
                  <c:v>298.7061714269899</c:v>
                </c:pt>
                <c:pt idx="27">
                  <c:v>319.41999302420498</c:v>
                </c:pt>
                <c:pt idx="28">
                  <c:v>296.26442254481759</c:v>
                </c:pt>
                <c:pt idx="29">
                  <c:v>398.67074026858268</c:v>
                </c:pt>
                <c:pt idx="30">
                  <c:v>167.991841485376</c:v>
                </c:pt>
                <c:pt idx="31">
                  <c:v>121.05136553</c:v>
                </c:pt>
                <c:pt idx="32">
                  <c:v>16.1378560575588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EC-4F33-991F-5C66965CF94E}"/>
            </c:ext>
          </c:extLst>
        </c:ser>
        <c:ser>
          <c:idx val="1"/>
          <c:order val="2"/>
          <c:tx>
            <c:strRef>
              <c:f>'G81'!$A$7</c:f>
              <c:strCache>
                <c:ptCount val="1"/>
                <c:pt idx="0">
                  <c:v>Osobné cestná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'G81'!$B$7:$AH$7</c:f>
              <c:numCache>
                <c:formatCode>General</c:formatCode>
                <c:ptCount val="33"/>
                <c:pt idx="0">
                  <c:v>1453.866312429536</c:v>
                </c:pt>
                <c:pt idx="1">
                  <c:v>1449.7337158125299</c:v>
                </c:pt>
                <c:pt idx="2">
                  <c:v>1546.5911036449479</c:v>
                </c:pt>
                <c:pt idx="3">
                  <c:v>1733.421260170968</c:v>
                </c:pt>
                <c:pt idx="4">
                  <c:v>1859.551804653823</c:v>
                </c:pt>
                <c:pt idx="5">
                  <c:v>1953.7238147276521</c:v>
                </c:pt>
                <c:pt idx="6">
                  <c:v>1989.2567600444131</c:v>
                </c:pt>
                <c:pt idx="7">
                  <c:v>2178.3039033493692</c:v>
                </c:pt>
                <c:pt idx="8">
                  <c:v>2442.2443705676328</c:v>
                </c:pt>
                <c:pt idx="9">
                  <c:v>2478.2464810824822</c:v>
                </c:pt>
                <c:pt idx="10">
                  <c:v>2114.313458946941</c:v>
                </c:pt>
                <c:pt idx="11">
                  <c:v>2441.563735428138</c:v>
                </c:pt>
                <c:pt idx="12">
                  <c:v>2351.5901327738011</c:v>
                </c:pt>
                <c:pt idx="13">
                  <c:v>2358.0221064124012</c:v>
                </c:pt>
                <c:pt idx="14">
                  <c:v>2287.7130518045892</c:v>
                </c:pt>
                <c:pt idx="15">
                  <c:v>2661.7141138114889</c:v>
                </c:pt>
                <c:pt idx="16">
                  <c:v>2404.048125929442</c:v>
                </c:pt>
                <c:pt idx="17">
                  <c:v>2611.1294820504932</c:v>
                </c:pt>
                <c:pt idx="18">
                  <c:v>2580.8494958193178</c:v>
                </c:pt>
                <c:pt idx="19">
                  <c:v>2590.379601519242</c:v>
                </c:pt>
                <c:pt idx="20">
                  <c:v>3311.0405645083938</c:v>
                </c:pt>
                <c:pt idx="21">
                  <c:v>3203.8121979383559</c:v>
                </c:pt>
                <c:pt idx="22">
                  <c:v>3461.2920036751352</c:v>
                </c:pt>
                <c:pt idx="23">
                  <c:v>3576.2663554169289</c:v>
                </c:pt>
                <c:pt idx="24">
                  <c:v>3642.6244882468659</c:v>
                </c:pt>
                <c:pt idx="25">
                  <c:v>4216.3853066942738</c:v>
                </c:pt>
                <c:pt idx="26">
                  <c:v>4239.5887495166853</c:v>
                </c:pt>
                <c:pt idx="27">
                  <c:v>4366.4226822963537</c:v>
                </c:pt>
                <c:pt idx="28">
                  <c:v>4394.7320249055274</c:v>
                </c:pt>
                <c:pt idx="29">
                  <c:v>4617.7546356813618</c:v>
                </c:pt>
                <c:pt idx="30">
                  <c:v>4781.2054313201443</c:v>
                </c:pt>
                <c:pt idx="31">
                  <c:v>4389.326497557402</c:v>
                </c:pt>
                <c:pt idx="32">
                  <c:v>4579.24813962803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C-4F33-991F-5C66965CF94E}"/>
            </c:ext>
          </c:extLst>
        </c:ser>
        <c:ser>
          <c:idx val="5"/>
          <c:order val="3"/>
          <c:tx>
            <c:strRef>
              <c:f>'G81'!$A$11</c:f>
              <c:strCache>
                <c:ptCount val="1"/>
                <c:pt idx="0">
                  <c:v>Železničná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'G81'!$B$11:$AH$11</c:f>
              <c:numCache>
                <c:formatCode>General</c:formatCode>
                <c:ptCount val="33"/>
                <c:pt idx="0">
                  <c:v>410.95030420812873</c:v>
                </c:pt>
                <c:pt idx="1">
                  <c:v>309.46650654832081</c:v>
                </c:pt>
                <c:pt idx="2">
                  <c:v>255.32634579009891</c:v>
                </c:pt>
                <c:pt idx="3">
                  <c:v>219.0831677186795</c:v>
                </c:pt>
                <c:pt idx="4">
                  <c:v>206.46039878402581</c:v>
                </c:pt>
                <c:pt idx="5">
                  <c:v>220.30462356725531</c:v>
                </c:pt>
                <c:pt idx="6">
                  <c:v>218.2461554018671</c:v>
                </c:pt>
                <c:pt idx="7">
                  <c:v>204.92570523837671</c:v>
                </c:pt>
                <c:pt idx="8">
                  <c:v>187.37018880809521</c:v>
                </c:pt>
                <c:pt idx="9">
                  <c:v>173.00465767498969</c:v>
                </c:pt>
                <c:pt idx="10">
                  <c:v>170.18986763022659</c:v>
                </c:pt>
                <c:pt idx="11">
                  <c:v>166.35987604397991</c:v>
                </c:pt>
                <c:pt idx="12">
                  <c:v>155.59892172547109</c:v>
                </c:pt>
                <c:pt idx="13">
                  <c:v>123.0005904739855</c:v>
                </c:pt>
                <c:pt idx="14">
                  <c:v>117.9586251502563</c:v>
                </c:pt>
                <c:pt idx="15">
                  <c:v>115.4298820713162</c:v>
                </c:pt>
                <c:pt idx="16">
                  <c:v>122.62985066864751</c:v>
                </c:pt>
                <c:pt idx="17">
                  <c:v>113.975020064937</c:v>
                </c:pt>
                <c:pt idx="18">
                  <c:v>104.0769850772746</c:v>
                </c:pt>
                <c:pt idx="19">
                  <c:v>89.38058000810949</c:v>
                </c:pt>
                <c:pt idx="20">
                  <c:v>91.267668534272644</c:v>
                </c:pt>
                <c:pt idx="21">
                  <c:v>87.536044258241461</c:v>
                </c:pt>
                <c:pt idx="22">
                  <c:v>74.273410700983661</c:v>
                </c:pt>
                <c:pt idx="23">
                  <c:v>90.57481042516585</c:v>
                </c:pt>
                <c:pt idx="24">
                  <c:v>85.175672564088586</c:v>
                </c:pt>
                <c:pt idx="25">
                  <c:v>93.722057487336244</c:v>
                </c:pt>
                <c:pt idx="26">
                  <c:v>96.159436973550243</c:v>
                </c:pt>
                <c:pt idx="27">
                  <c:v>93.760142388911149</c:v>
                </c:pt>
                <c:pt idx="28">
                  <c:v>92.144364071746082</c:v>
                </c:pt>
                <c:pt idx="29">
                  <c:v>90.058753388175987</c:v>
                </c:pt>
                <c:pt idx="30">
                  <c:v>80.631758898114327</c:v>
                </c:pt>
                <c:pt idx="31">
                  <c:v>91.277861084549087</c:v>
                </c:pt>
                <c:pt idx="32">
                  <c:v>91.480908429794226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EC-4F33-991F-5C66965CF94E}"/>
            </c:ext>
          </c:extLst>
        </c:ser>
        <c:ser>
          <c:idx val="2"/>
          <c:order val="4"/>
          <c:tx>
            <c:strRef>
              <c:f>'G81'!$A$8</c:f>
              <c:strCache>
                <c:ptCount val="1"/>
                <c:pt idx="0">
                  <c:v>Nákladná LDV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'G81'!$B$8:$AH$8</c:f>
              <c:numCache>
                <c:formatCode>General</c:formatCode>
                <c:ptCount val="33"/>
                <c:pt idx="0">
                  <c:v>318.5642897072733</c:v>
                </c:pt>
                <c:pt idx="1">
                  <c:v>296.47606248121008</c:v>
                </c:pt>
                <c:pt idx="2">
                  <c:v>266.79544275562148</c:v>
                </c:pt>
                <c:pt idx="3">
                  <c:v>261.77054965295042</c:v>
                </c:pt>
                <c:pt idx="4">
                  <c:v>264.46169322624269</c:v>
                </c:pt>
                <c:pt idx="5">
                  <c:v>270.79483638604921</c:v>
                </c:pt>
                <c:pt idx="6">
                  <c:v>267.11205788058481</c:v>
                </c:pt>
                <c:pt idx="7">
                  <c:v>290.01403250315019</c:v>
                </c:pt>
                <c:pt idx="8">
                  <c:v>395.43501746966172</c:v>
                </c:pt>
                <c:pt idx="9">
                  <c:v>406.4223999044446</c:v>
                </c:pt>
                <c:pt idx="10">
                  <c:v>480.24210295144098</c:v>
                </c:pt>
                <c:pt idx="11">
                  <c:v>576.98009149279005</c:v>
                </c:pt>
                <c:pt idx="12">
                  <c:v>699.3409976654101</c:v>
                </c:pt>
                <c:pt idx="13">
                  <c:v>753.03974885069306</c:v>
                </c:pt>
                <c:pt idx="14">
                  <c:v>861.17672692507062</c:v>
                </c:pt>
                <c:pt idx="15">
                  <c:v>1063.1785907145211</c:v>
                </c:pt>
                <c:pt idx="16">
                  <c:v>826.89553864452512</c:v>
                </c:pt>
                <c:pt idx="17">
                  <c:v>1040.4890359820531</c:v>
                </c:pt>
                <c:pt idx="18">
                  <c:v>963.17059801397738</c:v>
                </c:pt>
                <c:pt idx="19">
                  <c:v>908.54786344082652</c:v>
                </c:pt>
                <c:pt idx="20">
                  <c:v>1036.2303830050651</c:v>
                </c:pt>
                <c:pt idx="21">
                  <c:v>1051.5414620094459</c:v>
                </c:pt>
                <c:pt idx="22">
                  <c:v>1068.8599259608061</c:v>
                </c:pt>
                <c:pt idx="23">
                  <c:v>880.95159914586361</c:v>
                </c:pt>
                <c:pt idx="24">
                  <c:v>834.85417804045699</c:v>
                </c:pt>
                <c:pt idx="25">
                  <c:v>959.76075203321079</c:v>
                </c:pt>
                <c:pt idx="26">
                  <c:v>895.11753648962838</c:v>
                </c:pt>
                <c:pt idx="27">
                  <c:v>879.98865511089377</c:v>
                </c:pt>
                <c:pt idx="28">
                  <c:v>866.11063317395644</c:v>
                </c:pt>
                <c:pt idx="29">
                  <c:v>876.75364736110566</c:v>
                </c:pt>
                <c:pt idx="30">
                  <c:v>872.00885900805383</c:v>
                </c:pt>
                <c:pt idx="31">
                  <c:v>784.41934357780485</c:v>
                </c:pt>
                <c:pt idx="32">
                  <c:v>860.93368013547149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EC-4F33-991F-5C66965CF94E}"/>
            </c:ext>
          </c:extLst>
        </c:ser>
        <c:ser>
          <c:idx val="4"/>
          <c:order val="5"/>
          <c:tx>
            <c:strRef>
              <c:f>'G81'!$A$10</c:f>
              <c:strCache>
                <c:ptCount val="1"/>
                <c:pt idx="0">
                  <c:v>Motorky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'G81'!$B$10:$AH$10</c:f>
              <c:numCache>
                <c:formatCode>General</c:formatCode>
                <c:ptCount val="33"/>
                <c:pt idx="0">
                  <c:v>47.397826388782192</c:v>
                </c:pt>
                <c:pt idx="1">
                  <c:v>43.211137163212904</c:v>
                </c:pt>
                <c:pt idx="2">
                  <c:v>35.662987923104843</c:v>
                </c:pt>
                <c:pt idx="3">
                  <c:v>36.157688201604927</c:v>
                </c:pt>
                <c:pt idx="4">
                  <c:v>37.777838742297668</c:v>
                </c:pt>
                <c:pt idx="5">
                  <c:v>37.066902712312547</c:v>
                </c:pt>
                <c:pt idx="6">
                  <c:v>34.263662432837947</c:v>
                </c:pt>
                <c:pt idx="7">
                  <c:v>25.700727035375841</c:v>
                </c:pt>
                <c:pt idx="8">
                  <c:v>27.295637308580371</c:v>
                </c:pt>
                <c:pt idx="9">
                  <c:v>13.524171394479669</c:v>
                </c:pt>
                <c:pt idx="10">
                  <c:v>30.668990763361482</c:v>
                </c:pt>
                <c:pt idx="11">
                  <c:v>34.59964171997143</c:v>
                </c:pt>
                <c:pt idx="12">
                  <c:v>28.710820866862729</c:v>
                </c:pt>
                <c:pt idx="13">
                  <c:v>28.704765598291491</c:v>
                </c:pt>
                <c:pt idx="14">
                  <c:v>26.20206617095177</c:v>
                </c:pt>
                <c:pt idx="15">
                  <c:v>29.597654986435369</c:v>
                </c:pt>
                <c:pt idx="16">
                  <c:v>25.545062397207861</c:v>
                </c:pt>
                <c:pt idx="17">
                  <c:v>25.210035946313699</c:v>
                </c:pt>
                <c:pt idx="18">
                  <c:v>24.152617263317872</c:v>
                </c:pt>
                <c:pt idx="19">
                  <c:v>15.95987840551448</c:v>
                </c:pt>
                <c:pt idx="20">
                  <c:v>14.746993835729009</c:v>
                </c:pt>
                <c:pt idx="21">
                  <c:v>14.04508806992056</c:v>
                </c:pt>
                <c:pt idx="22">
                  <c:v>13.689023769573501</c:v>
                </c:pt>
                <c:pt idx="23">
                  <c:v>12.200320832861649</c:v>
                </c:pt>
                <c:pt idx="24">
                  <c:v>12.91333679833517</c:v>
                </c:pt>
                <c:pt idx="25">
                  <c:v>15.21474984178993</c:v>
                </c:pt>
                <c:pt idx="26">
                  <c:v>18.520576708000689</c:v>
                </c:pt>
                <c:pt idx="27">
                  <c:v>17.34499362079162</c:v>
                </c:pt>
                <c:pt idx="28">
                  <c:v>18.298545030353392</c:v>
                </c:pt>
                <c:pt idx="29">
                  <c:v>18.346689936169192</c:v>
                </c:pt>
                <c:pt idx="30">
                  <c:v>16.99278478354049</c:v>
                </c:pt>
                <c:pt idx="31">
                  <c:v>18.746911613055001</c:v>
                </c:pt>
                <c:pt idx="32">
                  <c:v>22.096098305215591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EC-4F33-991F-5C66965CF94E}"/>
            </c:ext>
          </c:extLst>
        </c:ser>
        <c:ser>
          <c:idx val="0"/>
          <c:order val="6"/>
          <c:tx>
            <c:strRef>
              <c:f>'G81'!$A$6</c:f>
              <c:strCache>
                <c:ptCount val="1"/>
                <c:pt idx="0">
                  <c:v>Letecká</c:v>
                </c:pt>
              </c:strCache>
            </c:strRef>
          </c:tx>
          <c:spPr>
            <a:ln w="28575" cap="rnd">
              <a:solidFill>
                <a:srgbClr val="F2B116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'G81'!$B$6:$AH$6</c:f>
              <c:numCache>
                <c:formatCode>General</c:formatCode>
                <c:ptCount val="33"/>
                <c:pt idx="0">
                  <c:v>3.7671536034434201</c:v>
                </c:pt>
                <c:pt idx="1">
                  <c:v>3.5024926883789602</c:v>
                </c:pt>
                <c:pt idx="2">
                  <c:v>3.2378317733142299</c:v>
                </c:pt>
                <c:pt idx="3">
                  <c:v>3.1588732358665901</c:v>
                </c:pt>
                <c:pt idx="4">
                  <c:v>2.6749198954676001</c:v>
                </c:pt>
                <c:pt idx="5">
                  <c:v>2.6767760344910201</c:v>
                </c:pt>
                <c:pt idx="6">
                  <c:v>3.1445042936626799</c:v>
                </c:pt>
                <c:pt idx="7">
                  <c:v>2.7855285842676598</c:v>
                </c:pt>
                <c:pt idx="8">
                  <c:v>2.5628465987818099</c:v>
                </c:pt>
                <c:pt idx="9">
                  <c:v>2.594088384383419</c:v>
                </c:pt>
                <c:pt idx="10">
                  <c:v>2.6705583746293602</c:v>
                </c:pt>
                <c:pt idx="11">
                  <c:v>2.5302343933351401</c:v>
                </c:pt>
                <c:pt idx="12">
                  <c:v>2.6348847800363999</c:v>
                </c:pt>
                <c:pt idx="13">
                  <c:v>3.4116779212575299</c:v>
                </c:pt>
                <c:pt idx="14">
                  <c:v>4.4906111795231407</c:v>
                </c:pt>
                <c:pt idx="15">
                  <c:v>7.8532147990090397</c:v>
                </c:pt>
                <c:pt idx="16">
                  <c:v>10.295517822952821</c:v>
                </c:pt>
                <c:pt idx="17">
                  <c:v>12.421556347092221</c:v>
                </c:pt>
                <c:pt idx="18">
                  <c:v>14.706355901930539</c:v>
                </c:pt>
                <c:pt idx="19">
                  <c:v>10.94775355671128</c:v>
                </c:pt>
                <c:pt idx="20">
                  <c:v>5.1714959945209804</c:v>
                </c:pt>
                <c:pt idx="21">
                  <c:v>4.2796150102814714</c:v>
                </c:pt>
                <c:pt idx="22">
                  <c:v>3.9504208551176498</c:v>
                </c:pt>
                <c:pt idx="23">
                  <c:v>3.4212828413851302</c:v>
                </c:pt>
                <c:pt idx="24">
                  <c:v>3.4639872898398298</c:v>
                </c:pt>
                <c:pt idx="25">
                  <c:v>3.6843026397653</c:v>
                </c:pt>
                <c:pt idx="26">
                  <c:v>3.5866898393049498</c:v>
                </c:pt>
                <c:pt idx="27">
                  <c:v>3.446483671153</c:v>
                </c:pt>
                <c:pt idx="28">
                  <c:v>2.8759775571947901</c:v>
                </c:pt>
                <c:pt idx="29">
                  <c:v>1.84363564085485</c:v>
                </c:pt>
                <c:pt idx="30">
                  <c:v>0.88671224678685989</c:v>
                </c:pt>
                <c:pt idx="31">
                  <c:v>1.3009760142381099</c:v>
                </c:pt>
                <c:pt idx="32">
                  <c:v>1.49293546780963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C-4F33-991F-5C66965CF94E}"/>
            </c:ext>
          </c:extLst>
        </c:ser>
        <c:ser>
          <c:idx val="6"/>
          <c:order val="7"/>
          <c:tx>
            <c:strRef>
              <c:f>'G81'!$A$12</c:f>
              <c:strCache>
                <c:ptCount val="1"/>
                <c:pt idx="0">
                  <c:v>Námorná</c:v>
                </c:pt>
              </c:strCache>
            </c:strRef>
          </c:tx>
          <c:spPr>
            <a:ln w="28575" cap="rnd">
              <a:solidFill>
                <a:srgbClr val="FFDC8A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'G81'!$B$12:$AH$12</c:f>
              <c:numCache>
                <c:formatCode>General</c:formatCode>
                <c:ptCount val="33"/>
                <c:pt idx="0">
                  <c:v>2.2700288809660001E-2</c:v>
                </c:pt>
                <c:pt idx="1">
                  <c:v>1.9413162825869999E-2</c:v>
                </c:pt>
                <c:pt idx="2">
                  <c:v>1.8108647284020001E-2</c:v>
                </c:pt>
                <c:pt idx="3">
                  <c:v>1.8442855073369999E-2</c:v>
                </c:pt>
                <c:pt idx="4">
                  <c:v>1.9554679180180001E-2</c:v>
                </c:pt>
                <c:pt idx="5">
                  <c:v>2.0507947579399999E-2</c:v>
                </c:pt>
                <c:pt idx="6">
                  <c:v>2.2140304188680002E-2</c:v>
                </c:pt>
                <c:pt idx="7">
                  <c:v>2.30919725868E-2</c:v>
                </c:pt>
                <c:pt idx="8">
                  <c:v>2.4027086335529999E-2</c:v>
                </c:pt>
                <c:pt idx="9">
                  <c:v>2.424220469001E-2</c:v>
                </c:pt>
                <c:pt idx="10">
                  <c:v>2.452409927759E-2</c:v>
                </c:pt>
                <c:pt idx="11">
                  <c:v>2.513305445356E-2</c:v>
                </c:pt>
                <c:pt idx="12">
                  <c:v>2.6508283197950001E-2</c:v>
                </c:pt>
                <c:pt idx="13">
                  <c:v>2.7439611812219999E-2</c:v>
                </c:pt>
                <c:pt idx="14">
                  <c:v>2.885408376023E-2</c:v>
                </c:pt>
                <c:pt idx="15">
                  <c:v>3.499742238076E-2</c:v>
                </c:pt>
                <c:pt idx="16">
                  <c:v>0.32050540901599001</c:v>
                </c:pt>
                <c:pt idx="17">
                  <c:v>0.33661558178346002</c:v>
                </c:pt>
                <c:pt idx="18">
                  <c:v>0.35687666914640997</c:v>
                </c:pt>
                <c:pt idx="19">
                  <c:v>0.32797105486745998</c:v>
                </c:pt>
                <c:pt idx="20">
                  <c:v>0.33413414328163998</c:v>
                </c:pt>
                <c:pt idx="21">
                  <c:v>0.84151600314529007</c:v>
                </c:pt>
                <c:pt idx="22">
                  <c:v>1.1172475727382301</c:v>
                </c:pt>
                <c:pt idx="23">
                  <c:v>3.4409934670326798</c:v>
                </c:pt>
                <c:pt idx="24">
                  <c:v>4.4211747223968203</c:v>
                </c:pt>
                <c:pt idx="25">
                  <c:v>6.2790281752360499</c:v>
                </c:pt>
                <c:pt idx="26">
                  <c:v>4.8038295211083302</c:v>
                </c:pt>
                <c:pt idx="27">
                  <c:v>4.7349178516608097</c:v>
                </c:pt>
                <c:pt idx="28">
                  <c:v>2.5809571358778198</c:v>
                </c:pt>
                <c:pt idx="29">
                  <c:v>4.2125765041812606</c:v>
                </c:pt>
                <c:pt idx="30">
                  <c:v>5.4028010135743099</c:v>
                </c:pt>
                <c:pt idx="31">
                  <c:v>5.8795443961561604</c:v>
                </c:pt>
                <c:pt idx="32">
                  <c:v>5.3451654820272498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EC-4F33-991F-5C66965CF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4886272"/>
        <c:axId val="1944889184"/>
      </c:lineChart>
      <c:catAx>
        <c:axId val="194488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448891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448891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44886272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628317293671625"/>
          <c:w val="1"/>
          <c:h val="0.165939049285505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'G81'!$A$16</c:f>
              <c:strCache>
                <c:ptCount val="1"/>
                <c:pt idx="0">
                  <c:v>Nákladná a autobusová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'G81'!$B$16:$AH$16</c:f>
              <c:numCache>
                <c:formatCode>General</c:formatCode>
                <c:ptCount val="33"/>
                <c:pt idx="0">
                  <c:v>3084.6219855388445</c:v>
                </c:pt>
                <c:pt idx="1">
                  <c:v>2398.8064884230143</c:v>
                </c:pt>
                <c:pt idx="2">
                  <c:v>2028.8577571792705</c:v>
                </c:pt>
                <c:pt idx="3">
                  <c:v>1851.1763582977994</c:v>
                </c:pt>
                <c:pt idx="4">
                  <c:v>1981.6561454090827</c:v>
                </c:pt>
                <c:pt idx="5">
                  <c:v>2121.9100020103451</c:v>
                </c:pt>
                <c:pt idx="6">
                  <c:v>2146.0082474429987</c:v>
                </c:pt>
                <c:pt idx="7">
                  <c:v>2148.2743732055123</c:v>
                </c:pt>
                <c:pt idx="8">
                  <c:v>2182.3886680260566</c:v>
                </c:pt>
                <c:pt idx="9">
                  <c:v>2060.0674108196627</c:v>
                </c:pt>
                <c:pt idx="10">
                  <c:v>1997.518160851273</c:v>
                </c:pt>
                <c:pt idx="11">
                  <c:v>2225.731513757401</c:v>
                </c:pt>
                <c:pt idx="12">
                  <c:v>2540.0892372198373</c:v>
                </c:pt>
                <c:pt idx="13">
                  <c:v>2603.893055673836</c:v>
                </c:pt>
                <c:pt idx="14">
                  <c:v>2959.9254470706855</c:v>
                </c:pt>
                <c:pt idx="15">
                  <c:v>3549.2073472869888</c:v>
                </c:pt>
                <c:pt idx="16">
                  <c:v>3374.657233488274</c:v>
                </c:pt>
                <c:pt idx="17">
                  <c:v>3734.5707877885379</c:v>
                </c:pt>
                <c:pt idx="18">
                  <c:v>3972.3123678869833</c:v>
                </c:pt>
                <c:pt idx="19">
                  <c:v>3429.9972854150956</c:v>
                </c:pt>
                <c:pt idx="20">
                  <c:v>3173.630591492416</c:v>
                </c:pt>
                <c:pt idx="21">
                  <c:v>2831.4505624417188</c:v>
                </c:pt>
                <c:pt idx="22">
                  <c:v>2969.0729395654598</c:v>
                </c:pt>
                <c:pt idx="23">
                  <c:v>2692.3949647671666</c:v>
                </c:pt>
                <c:pt idx="24">
                  <c:v>2681.2703640451741</c:v>
                </c:pt>
                <c:pt idx="25">
                  <c:v>2773.5391748461097</c:v>
                </c:pt>
                <c:pt idx="26">
                  <c:v>2878.2160167883362</c:v>
                </c:pt>
                <c:pt idx="27">
                  <c:v>2877.8154556508398</c:v>
                </c:pt>
                <c:pt idx="28">
                  <c:v>3001.7594453995107</c:v>
                </c:pt>
                <c:pt idx="29">
                  <c:v>2992.1620645807457</c:v>
                </c:pt>
                <c:pt idx="30">
                  <c:v>2008.3867885034379</c:v>
                </c:pt>
                <c:pt idx="31">
                  <c:v>2895.0998236935516</c:v>
                </c:pt>
                <c:pt idx="32">
                  <c:v>3063.0464362025787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ser>
          <c:idx val="2"/>
          <c:order val="1"/>
          <c:tx>
            <c:strRef>
              <c:f>'G81'!$A$17</c:f>
              <c:strCache>
                <c:ptCount val="1"/>
                <c:pt idx="0">
                  <c:v>Potrubná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'G81'!$B$17:$AH$17</c:f>
              <c:numCache>
                <c:formatCode>General</c:formatCode>
                <c:ptCount val="33"/>
                <c:pt idx="0">
                  <c:v>1815.69008809973</c:v>
                </c:pt>
                <c:pt idx="1">
                  <c:v>1583.6169947522201</c:v>
                </c:pt>
                <c:pt idx="2">
                  <c:v>1348.358133315839</c:v>
                </c:pt>
                <c:pt idx="3">
                  <c:v>1112.4535109782589</c:v>
                </c:pt>
                <c:pt idx="4">
                  <c:v>669.26317379094644</c:v>
                </c:pt>
                <c:pt idx="5">
                  <c:v>1155.2205360202131</c:v>
                </c:pt>
                <c:pt idx="6">
                  <c:v>1328.643605103375</c:v>
                </c:pt>
                <c:pt idx="7">
                  <c:v>1244.017964397608</c:v>
                </c:pt>
                <c:pt idx="8">
                  <c:v>1261.85832836489</c:v>
                </c:pt>
                <c:pt idx="9">
                  <c:v>1228.696717500193</c:v>
                </c:pt>
                <c:pt idx="10">
                  <c:v>1406.202271639628</c:v>
                </c:pt>
                <c:pt idx="11">
                  <c:v>1271.942927764783</c:v>
                </c:pt>
                <c:pt idx="12">
                  <c:v>1078.571161173893</c:v>
                </c:pt>
                <c:pt idx="13">
                  <c:v>960.48546447923923</c:v>
                </c:pt>
                <c:pt idx="14">
                  <c:v>1418.5888267239441</c:v>
                </c:pt>
                <c:pt idx="15">
                  <c:v>1329.2382936244269</c:v>
                </c:pt>
                <c:pt idx="16">
                  <c:v>903.63114349113016</c:v>
                </c:pt>
                <c:pt idx="17">
                  <c:v>1045.7486539197739</c:v>
                </c:pt>
                <c:pt idx="18">
                  <c:v>1199.179967883013</c:v>
                </c:pt>
                <c:pt idx="19">
                  <c:v>864.96988948087437</c:v>
                </c:pt>
                <c:pt idx="20">
                  <c:v>825.28823506826325</c:v>
                </c:pt>
                <c:pt idx="21">
                  <c:v>910.67609780163048</c:v>
                </c:pt>
                <c:pt idx="22">
                  <c:v>405.19662997157178</c:v>
                </c:pt>
                <c:pt idx="23">
                  <c:v>482.31464495830193</c:v>
                </c:pt>
                <c:pt idx="24">
                  <c:v>177.95456431705779</c:v>
                </c:pt>
                <c:pt idx="25">
                  <c:v>184.579414668</c:v>
                </c:pt>
                <c:pt idx="26">
                  <c:v>298.7061714269899</c:v>
                </c:pt>
                <c:pt idx="27">
                  <c:v>319.41999302420498</c:v>
                </c:pt>
                <c:pt idx="28">
                  <c:v>296.26442254481759</c:v>
                </c:pt>
                <c:pt idx="29">
                  <c:v>398.67074026858268</c:v>
                </c:pt>
                <c:pt idx="30">
                  <c:v>167.991841485376</c:v>
                </c:pt>
                <c:pt idx="31">
                  <c:v>121.05136553</c:v>
                </c:pt>
                <c:pt idx="32">
                  <c:v>16.1378560575588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8-41B3-BCC9-6E391BAC450A}"/>
            </c:ext>
          </c:extLst>
        </c:ser>
        <c:ser>
          <c:idx val="0"/>
          <c:order val="2"/>
          <c:tx>
            <c:strRef>
              <c:f>'G81'!$A$15</c:f>
              <c:strCache>
                <c:ptCount val="1"/>
                <c:pt idx="0">
                  <c:v>Osobná cestná</c:v>
                </c:pt>
              </c:strCache>
            </c:strRef>
          </c:tx>
          <c:spPr>
            <a:ln w="28575" cap="rnd">
              <a:solidFill>
                <a:srgbClr val="F2B116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'G81'!$B$15:$AH$15</c:f>
              <c:numCache>
                <c:formatCode>General</c:formatCode>
                <c:ptCount val="33"/>
                <c:pt idx="0">
                  <c:v>1501.2641388183183</c:v>
                </c:pt>
                <c:pt idx="1">
                  <c:v>1492.9448529757428</c:v>
                </c:pt>
                <c:pt idx="2">
                  <c:v>1582.2540915680527</c:v>
                </c:pt>
                <c:pt idx="3">
                  <c:v>1769.578948372573</c:v>
                </c:pt>
                <c:pt idx="4">
                  <c:v>1897.3296433961207</c:v>
                </c:pt>
                <c:pt idx="5">
                  <c:v>1990.7907174399647</c:v>
                </c:pt>
                <c:pt idx="6">
                  <c:v>2023.520422477251</c:v>
                </c:pt>
                <c:pt idx="7">
                  <c:v>2204.0046303847448</c:v>
                </c:pt>
                <c:pt idx="8">
                  <c:v>2469.5400078762132</c:v>
                </c:pt>
                <c:pt idx="9">
                  <c:v>2491.7706524769619</c:v>
                </c:pt>
                <c:pt idx="10">
                  <c:v>2144.9824497103023</c:v>
                </c:pt>
                <c:pt idx="11">
                  <c:v>2476.1633771481092</c:v>
                </c:pt>
                <c:pt idx="12">
                  <c:v>2380.3009536406639</c:v>
                </c:pt>
                <c:pt idx="13">
                  <c:v>2386.7268720106927</c:v>
                </c:pt>
                <c:pt idx="14">
                  <c:v>2313.9151179755409</c:v>
                </c:pt>
                <c:pt idx="15">
                  <c:v>2691.3117687979243</c:v>
                </c:pt>
                <c:pt idx="16">
                  <c:v>2429.5931883266499</c:v>
                </c:pt>
                <c:pt idx="17">
                  <c:v>2636.339517996807</c:v>
                </c:pt>
                <c:pt idx="18">
                  <c:v>2605.0021130826358</c:v>
                </c:pt>
                <c:pt idx="19">
                  <c:v>2606.3394799247567</c:v>
                </c:pt>
                <c:pt idx="20">
                  <c:v>3325.7875583441228</c:v>
                </c:pt>
                <c:pt idx="21">
                  <c:v>3217.8572860082763</c:v>
                </c:pt>
                <c:pt idx="22">
                  <c:v>3474.9810274447086</c:v>
                </c:pt>
                <c:pt idx="23">
                  <c:v>3588.4666762497905</c:v>
                </c:pt>
                <c:pt idx="24">
                  <c:v>3655.5378250452009</c:v>
                </c:pt>
                <c:pt idx="25">
                  <c:v>4231.6000565360637</c:v>
                </c:pt>
                <c:pt idx="26">
                  <c:v>4258.1093262246859</c:v>
                </c:pt>
                <c:pt idx="27">
                  <c:v>4383.7676759171454</c:v>
                </c:pt>
                <c:pt idx="28">
                  <c:v>4413.0305699358805</c:v>
                </c:pt>
                <c:pt idx="29">
                  <c:v>4636.1013256175311</c:v>
                </c:pt>
                <c:pt idx="30">
                  <c:v>4798.1982161036849</c:v>
                </c:pt>
                <c:pt idx="31">
                  <c:v>4408.0734091704571</c:v>
                </c:pt>
                <c:pt idx="32">
                  <c:v>4601.3442379332455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3"/>
          <c:order val="3"/>
          <c:tx>
            <c:strRef>
              <c:f>'G81'!$A$18</c:f>
              <c:strCache>
                <c:ptCount val="1"/>
                <c:pt idx="0">
                  <c:v>Iná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'G81'!$B$3:$AH$3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'G81'!$B$18:$AH$18</c:f>
              <c:numCache>
                <c:formatCode>General</c:formatCode>
                <c:ptCount val="33"/>
                <c:pt idx="0">
                  <c:v>414.74015810038185</c:v>
                </c:pt>
                <c:pt idx="1">
                  <c:v>312.9884123995256</c:v>
                </c:pt>
                <c:pt idx="2">
                  <c:v>258.58228621069713</c:v>
                </c:pt>
                <c:pt idx="3">
                  <c:v>222.26048380961947</c:v>
                </c:pt>
                <c:pt idx="4">
                  <c:v>209.1548733586736</c:v>
                </c:pt>
                <c:pt idx="5">
                  <c:v>223.00190754932572</c:v>
                </c:pt>
                <c:pt idx="6">
                  <c:v>221.41279999971846</c:v>
                </c:pt>
                <c:pt idx="7">
                  <c:v>207.73432579523117</c:v>
                </c:pt>
                <c:pt idx="8">
                  <c:v>189.95706249321256</c:v>
                </c:pt>
                <c:pt idx="9">
                  <c:v>175.62298826406311</c:v>
                </c:pt>
                <c:pt idx="10">
                  <c:v>172.88495010413354</c:v>
                </c:pt>
                <c:pt idx="11">
                  <c:v>168.91524349176862</c:v>
                </c:pt>
                <c:pt idx="12">
                  <c:v>158.26031478870544</c:v>
                </c:pt>
                <c:pt idx="13">
                  <c:v>126.43970800705526</c:v>
                </c:pt>
                <c:pt idx="14">
                  <c:v>122.47809041353968</c:v>
                </c:pt>
                <c:pt idx="15">
                  <c:v>123.31809429270599</c:v>
                </c:pt>
                <c:pt idx="16">
                  <c:v>133.24587390061632</c:v>
                </c:pt>
                <c:pt idx="17">
                  <c:v>126.73319199381268</c:v>
                </c:pt>
                <c:pt idx="18">
                  <c:v>119.14021764835155</c:v>
                </c:pt>
                <c:pt idx="19">
                  <c:v>100.65630461968823</c:v>
                </c:pt>
                <c:pt idx="20">
                  <c:v>96.773298672075271</c:v>
                </c:pt>
                <c:pt idx="21">
                  <c:v>92.657175271668223</c:v>
                </c:pt>
                <c:pt idx="22">
                  <c:v>79.341079128839553</c:v>
                </c:pt>
                <c:pt idx="23">
                  <c:v>97.437086733583669</c:v>
                </c:pt>
                <c:pt idx="24">
                  <c:v>93.060834576325249</c:v>
                </c:pt>
                <c:pt idx="25">
                  <c:v>103.6853883023376</c:v>
                </c:pt>
                <c:pt idx="26">
                  <c:v>104.54995633396352</c:v>
                </c:pt>
                <c:pt idx="27">
                  <c:v>101.94154391172496</c:v>
                </c:pt>
                <c:pt idx="28">
                  <c:v>97.601298764818694</c:v>
                </c:pt>
                <c:pt idx="29">
                  <c:v>96.1149655332121</c:v>
                </c:pt>
                <c:pt idx="30">
                  <c:v>86.921272158475489</c:v>
                </c:pt>
                <c:pt idx="31">
                  <c:v>98.458381494943367</c:v>
                </c:pt>
                <c:pt idx="32">
                  <c:v>98.319009379631112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tickLblSkip val="2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00918635170603"/>
          <c:y val="3.9090377853711673E-2"/>
          <c:w val="0.83443525809273844"/>
          <c:h val="0.51860030703709203"/>
        </c:manualLayout>
      </c:layout>
      <c:lineChart>
        <c:grouping val="standard"/>
        <c:varyColors val="0"/>
        <c:ser>
          <c:idx val="2"/>
          <c:order val="0"/>
          <c:tx>
            <c:strRef>
              <c:f>'G82'!$A$4</c:f>
              <c:strCache>
                <c:ptCount val="1"/>
                <c:pt idx="0">
                  <c:v>Súkromná cestná WAM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'G82'!$B$3:$H$3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'G82'!$B$4:$H$4</c:f>
              <c:numCache>
                <c:formatCode>General</c:formatCode>
                <c:ptCount val="7"/>
                <c:pt idx="0">
                  <c:v>32691.501706920833</c:v>
                </c:pt>
                <c:pt idx="1">
                  <c:v>35295.7161722417</c:v>
                </c:pt>
                <c:pt idx="2">
                  <c:v>38852.919882763541</c:v>
                </c:pt>
                <c:pt idx="3">
                  <c:v>40967.747129571486</c:v>
                </c:pt>
                <c:pt idx="4">
                  <c:v>42219.601665489972</c:v>
                </c:pt>
                <c:pt idx="5">
                  <c:v>42786.516657773325</c:v>
                </c:pt>
                <c:pt idx="6">
                  <c:v>42833.918748666438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60-4B77-B5A8-E824A40E10A3}"/>
            </c:ext>
          </c:extLst>
        </c:ser>
        <c:ser>
          <c:idx val="5"/>
          <c:order val="1"/>
          <c:tx>
            <c:strRef>
              <c:f>'G82'!$A$5</c:f>
              <c:strCache>
                <c:ptCount val="1"/>
                <c:pt idx="0">
                  <c:v>Súkromná cestná WEM</c:v>
                </c:pt>
              </c:strCache>
            </c:strRef>
          </c:tx>
          <c:spPr>
            <a:ln w="28575" cap="rnd">
              <a:solidFill>
                <a:srgbClr val="FFC08A"/>
              </a:solidFill>
              <a:round/>
            </a:ln>
            <a:effectLst/>
          </c:spPr>
          <c:marker>
            <c:symbol val="none"/>
          </c:marker>
          <c:cat>
            <c:numRef>
              <c:f>'G82'!$B$3:$H$3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'G82'!$B$5:$H$5</c:f>
              <c:numCache>
                <c:formatCode>General</c:formatCode>
                <c:ptCount val="7"/>
                <c:pt idx="0">
                  <c:v>32691.501706920833</c:v>
                </c:pt>
                <c:pt idx="1">
                  <c:v>35295.102408493665</c:v>
                </c:pt>
                <c:pt idx="2">
                  <c:v>39285.390725763929</c:v>
                </c:pt>
                <c:pt idx="3">
                  <c:v>41882.384947241655</c:v>
                </c:pt>
                <c:pt idx="4">
                  <c:v>43652.043368091814</c:v>
                </c:pt>
                <c:pt idx="5">
                  <c:v>44743.4816173851</c:v>
                </c:pt>
                <c:pt idx="6">
                  <c:v>45310.582101768683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60-4B77-B5A8-E824A40E10A3}"/>
            </c:ext>
          </c:extLst>
        </c:ser>
        <c:ser>
          <c:idx val="1"/>
          <c:order val="2"/>
          <c:tx>
            <c:strRef>
              <c:f>'G82'!$A$6</c:f>
              <c:strCache>
                <c:ptCount val="1"/>
                <c:pt idx="0">
                  <c:v>Verejná cestná doprava WAM</c:v>
                </c:pt>
              </c:strCache>
            </c:strRef>
          </c:tx>
          <c:spPr>
            <a:ln w="28575" cap="rnd">
              <a:solidFill>
                <a:srgbClr val="28758C"/>
              </a:solidFill>
              <a:round/>
            </a:ln>
            <a:effectLst/>
          </c:spPr>
          <c:marker>
            <c:symbol val="none"/>
          </c:marker>
          <c:cat>
            <c:numRef>
              <c:f>'G82'!$B$3:$H$3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'G82'!$B$6:$H$6</c:f>
              <c:numCache>
                <c:formatCode>General</c:formatCode>
                <c:ptCount val="7"/>
                <c:pt idx="0">
                  <c:v>10868.02155496989</c:v>
                </c:pt>
                <c:pt idx="1">
                  <c:v>11734.15648005311</c:v>
                </c:pt>
                <c:pt idx="2">
                  <c:v>13341.556921520751</c:v>
                </c:pt>
                <c:pt idx="3">
                  <c:v>14521.473217154014</c:v>
                </c:pt>
                <c:pt idx="4">
                  <c:v>15443.661356167251</c:v>
                </c:pt>
                <c:pt idx="5">
                  <c:v>16147.587638121558</c:v>
                </c:pt>
                <c:pt idx="6">
                  <c:v>16674.031136531652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860-4B77-B5A8-E824A40E10A3}"/>
            </c:ext>
          </c:extLst>
        </c:ser>
        <c:ser>
          <c:idx val="4"/>
          <c:order val="3"/>
          <c:tx>
            <c:strRef>
              <c:f>'G82'!$A$7</c:f>
              <c:strCache>
                <c:ptCount val="1"/>
                <c:pt idx="0">
                  <c:v>Verejná cestná doprava WEM</c:v>
                </c:pt>
              </c:strCache>
            </c:strRef>
          </c:tx>
          <c:spPr>
            <a:ln w="28575" cap="rnd">
              <a:solidFill>
                <a:srgbClr val="8FBECD"/>
              </a:solidFill>
              <a:round/>
            </a:ln>
            <a:effectLst/>
          </c:spPr>
          <c:marker>
            <c:symbol val="none"/>
          </c:marker>
          <c:cat>
            <c:numRef>
              <c:f>'G82'!$B$3:$H$3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'G82'!$B$7:$H$7</c:f>
              <c:numCache>
                <c:formatCode>General</c:formatCode>
                <c:ptCount val="7"/>
                <c:pt idx="0">
                  <c:v>10868.02155496989</c:v>
                </c:pt>
                <c:pt idx="1">
                  <c:v>11734.60268818855</c:v>
                </c:pt>
                <c:pt idx="2">
                  <c:v>13060.6532883664</c:v>
                </c:pt>
                <c:pt idx="3">
                  <c:v>13927.11820322305</c:v>
                </c:pt>
                <c:pt idx="4">
                  <c:v>14512.310136042353</c:v>
                </c:pt>
                <c:pt idx="5">
                  <c:v>14875.179838285934</c:v>
                </c:pt>
                <c:pt idx="6">
                  <c:v>15063.715992479256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60-4B77-B5A8-E824A40E10A3}"/>
            </c:ext>
          </c:extLst>
        </c:ser>
        <c:ser>
          <c:idx val="3"/>
          <c:order val="4"/>
          <c:tx>
            <c:strRef>
              <c:f>'G82'!$A$8</c:f>
              <c:strCache>
                <c:ptCount val="1"/>
                <c:pt idx="0">
                  <c:v>Železničná doprava WAM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'G82'!$B$3:$H$3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'G82'!$B$8:$H$8</c:f>
              <c:numCache>
                <c:formatCode>General</c:formatCode>
                <c:ptCount val="7"/>
                <c:pt idx="0">
                  <c:v>4093</c:v>
                </c:pt>
                <c:pt idx="1">
                  <c:v>4419.1962529842149</c:v>
                </c:pt>
                <c:pt idx="2">
                  <c:v>5070.1464173348131</c:v>
                </c:pt>
                <c:pt idx="3">
                  <c:v>5565.1286042932015</c:v>
                </c:pt>
                <c:pt idx="4">
                  <c:v>5966.1885978840482</c:v>
                </c:pt>
                <c:pt idx="5">
                  <c:v>6286.3140459562683</c:v>
                </c:pt>
                <c:pt idx="6">
                  <c:v>6539.1154973770954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60-4B77-B5A8-E824A40E10A3}"/>
            </c:ext>
          </c:extLst>
        </c:ser>
        <c:ser>
          <c:idx val="6"/>
          <c:order val="5"/>
          <c:tx>
            <c:strRef>
              <c:f>'G82'!$A$9</c:f>
              <c:strCache>
                <c:ptCount val="1"/>
                <c:pt idx="0">
                  <c:v>Železničná doprava WEM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'G82'!$B$3:$H$3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'G82'!$B$9:$H$9</c:f>
              <c:numCache>
                <c:formatCode>General</c:formatCode>
                <c:ptCount val="7"/>
                <c:pt idx="0">
                  <c:v>4093</c:v>
                </c:pt>
                <c:pt idx="1">
                  <c:v>4419.3638085968187</c:v>
                </c:pt>
                <c:pt idx="2">
                  <c:v>4918.5792074887713</c:v>
                </c:pt>
                <c:pt idx="3">
                  <c:v>5244.8458005540033</c:v>
                </c:pt>
                <c:pt idx="4">
                  <c:v>5465.0981154070632</c:v>
                </c:pt>
                <c:pt idx="5">
                  <c:v>5601.7568861801356</c:v>
                </c:pt>
                <c:pt idx="6">
                  <c:v>5672.7672883272353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860-4B77-B5A8-E824A40E1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4886272"/>
        <c:axId val="1944889184"/>
      </c:lineChart>
      <c:catAx>
        <c:axId val="194488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44889184"/>
        <c:crosses val="autoZero"/>
        <c:auto val="1"/>
        <c:lblAlgn val="ctr"/>
        <c:lblOffset val="100"/>
        <c:noMultiLvlLbl val="0"/>
      </c:catAx>
      <c:valAx>
        <c:axId val="19448891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944886272"/>
        <c:crosses val="autoZero"/>
        <c:crossBetween val="between"/>
        <c:majorUnit val="1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.1975367411321142"/>
          <c:y val="0.65452363443903561"/>
          <c:w val="0.57568066491688552"/>
          <c:h val="0.337889690871974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'G83'!$A$4</c:f>
              <c:strCache>
                <c:ptCount val="1"/>
                <c:pt idx="0">
                  <c:v>Cestná doprava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'G83'!$B$3:$H$3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'G83'!$B$4:$H$4</c:f>
              <c:numCache>
                <c:formatCode>General</c:formatCode>
                <c:ptCount val="7"/>
                <c:pt idx="0">
                  <c:v>22396.764625986285</c:v>
                </c:pt>
                <c:pt idx="1">
                  <c:v>24267.822656703131</c:v>
                </c:pt>
                <c:pt idx="2">
                  <c:v>26473.876281761834</c:v>
                </c:pt>
                <c:pt idx="3">
                  <c:v>28267.625716630788</c:v>
                </c:pt>
                <c:pt idx="4">
                  <c:v>29471.559821110466</c:v>
                </c:pt>
                <c:pt idx="5">
                  <c:v>30456.424457813693</c:v>
                </c:pt>
                <c:pt idx="6">
                  <c:v>31236.64005059428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95-454A-AE6C-7BD05063FDF3}"/>
            </c:ext>
          </c:extLst>
        </c:ser>
        <c:ser>
          <c:idx val="1"/>
          <c:order val="1"/>
          <c:tx>
            <c:strRef>
              <c:f>'G83'!$A$5</c:f>
              <c:strCache>
                <c:ptCount val="1"/>
                <c:pt idx="0">
                  <c:v>Železničná doprava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'G83'!$B$3:$H$3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'G83'!$B$5:$H$5</c:f>
              <c:numCache>
                <c:formatCode>General</c:formatCode>
                <c:ptCount val="7"/>
                <c:pt idx="0">
                  <c:v>8480</c:v>
                </c:pt>
                <c:pt idx="1">
                  <c:v>9196.3442456366483</c:v>
                </c:pt>
                <c:pt idx="2">
                  <c:v>10032.333071143035</c:v>
                </c:pt>
                <c:pt idx="3">
                  <c:v>10712.078325870889</c:v>
                </c:pt>
                <c:pt idx="4">
                  <c:v>11168.311776662127</c:v>
                </c:pt>
                <c:pt idx="5">
                  <c:v>11541.52837555527</c:v>
                </c:pt>
                <c:pt idx="6">
                  <c:v>11837.192773574179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95-454A-AE6C-7BD05063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'G84'!$A$4</c:f>
              <c:strCache>
                <c:ptCount val="1"/>
                <c:pt idx="0">
                  <c:v>Nafta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'G84'!$B$4:$H$4</c:f>
              <c:numCache>
                <c:formatCode>General</c:formatCode>
                <c:ptCount val="7"/>
                <c:pt idx="0">
                  <c:v>1063.1129999999996</c:v>
                </c:pt>
                <c:pt idx="1">
                  <c:v>1213.2912488053523</c:v>
                </c:pt>
                <c:pt idx="2">
                  <c:v>1389.099077657253</c:v>
                </c:pt>
                <c:pt idx="3">
                  <c:v>1489.5963113604021</c:v>
                </c:pt>
                <c:pt idx="4">
                  <c:v>1553.2398740928936</c:v>
                </c:pt>
                <c:pt idx="5">
                  <c:v>1436.9163931730245</c:v>
                </c:pt>
                <c:pt idx="6">
                  <c:v>1219.1058945699799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7-4A97-A2E5-1FDE45D65285}"/>
            </c:ext>
          </c:extLst>
        </c:ser>
        <c:ser>
          <c:idx val="1"/>
          <c:order val="1"/>
          <c:tx>
            <c:strRef>
              <c:f>'G84'!$A$5</c:f>
              <c:strCache>
                <c:ptCount val="1"/>
                <c:pt idx="0">
                  <c:v>Benzín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'G84'!$B$5:$H$5</c:f>
              <c:numCache>
                <c:formatCode>General</c:formatCode>
                <c:ptCount val="7"/>
                <c:pt idx="0">
                  <c:v>1249.3119999999994</c:v>
                </c:pt>
                <c:pt idx="1">
                  <c:v>1313.1653606139325</c:v>
                </c:pt>
                <c:pt idx="2">
                  <c:v>1321.2906937256294</c:v>
                </c:pt>
                <c:pt idx="3">
                  <c:v>1170.6856974696693</c:v>
                </c:pt>
                <c:pt idx="4">
                  <c:v>1014.9858621702652</c:v>
                </c:pt>
                <c:pt idx="5">
                  <c:v>848.07645841648275</c:v>
                </c:pt>
                <c:pt idx="6">
                  <c:v>697.73279421716086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7-4A97-A2E5-1FDE45D65285}"/>
            </c:ext>
          </c:extLst>
        </c:ser>
        <c:ser>
          <c:idx val="2"/>
          <c:order val="2"/>
          <c:tx>
            <c:strRef>
              <c:f>'G84'!$A$6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'G84'!$B$6:$H$6</c:f>
              <c:numCache>
                <c:formatCode>General</c:formatCode>
                <c:ptCount val="7"/>
                <c:pt idx="0">
                  <c:v>50.050999999999988</c:v>
                </c:pt>
                <c:pt idx="1">
                  <c:v>64.497023554037227</c:v>
                </c:pt>
                <c:pt idx="2">
                  <c:v>83.8939422416463</c:v>
                </c:pt>
                <c:pt idx="3">
                  <c:v>119.13194924948166</c:v>
                </c:pt>
                <c:pt idx="4">
                  <c:v>149.47829879221123</c:v>
                </c:pt>
                <c:pt idx="5">
                  <c:v>173.55408610100324</c:v>
                </c:pt>
                <c:pt idx="6">
                  <c:v>181.10937181232651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7-4A97-A2E5-1FDE45D65285}"/>
            </c:ext>
          </c:extLst>
        </c:ser>
        <c:ser>
          <c:idx val="4"/>
          <c:order val="3"/>
          <c:tx>
            <c:strRef>
              <c:f>'G84'!$A$8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'G84'!$B$8:$H$8</c:f>
              <c:numCache>
                <c:formatCode>General</c:formatCode>
                <c:ptCount val="7"/>
                <c:pt idx="0">
                  <c:v>0</c:v>
                </c:pt>
                <c:pt idx="1">
                  <c:v>16.695146446513011</c:v>
                </c:pt>
                <c:pt idx="2">
                  <c:v>44.31026241369878</c:v>
                </c:pt>
                <c:pt idx="3">
                  <c:v>179.636617538422</c:v>
                </c:pt>
                <c:pt idx="4">
                  <c:v>310.6601623408244</c:v>
                </c:pt>
                <c:pt idx="5">
                  <c:v>483.42806296989352</c:v>
                </c:pt>
                <c:pt idx="6">
                  <c:v>666.95671249049735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7-4A97-A2E5-1FDE45D65285}"/>
            </c:ext>
          </c:extLst>
        </c:ser>
        <c:ser>
          <c:idx val="3"/>
          <c:order val="4"/>
          <c:tx>
            <c:strRef>
              <c:f>'G84'!$A$7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'G84'!$B$7:$H$7</c:f>
              <c:numCache>
                <c:formatCode>General</c:formatCode>
                <c:ptCount val="7"/>
                <c:pt idx="0">
                  <c:v>0.30599999999999988</c:v>
                </c:pt>
                <c:pt idx="1">
                  <c:v>7.4514952858352039</c:v>
                </c:pt>
                <c:pt idx="2">
                  <c:v>15.64561833185325</c:v>
                </c:pt>
                <c:pt idx="3">
                  <c:v>60.843554400827102</c:v>
                </c:pt>
                <c:pt idx="4">
                  <c:v>136.69907522387274</c:v>
                </c:pt>
                <c:pt idx="5">
                  <c:v>229.72459806819342</c:v>
                </c:pt>
                <c:pt idx="6">
                  <c:v>330.73583179335168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7-4A97-A2E5-1FDE45D65285}"/>
            </c:ext>
          </c:extLst>
        </c:ser>
        <c:ser>
          <c:idx val="5"/>
          <c:order val="5"/>
          <c:tx>
            <c:strRef>
              <c:f>'G84'!$A$9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'G84'!$B$3:$H$3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'G84'!$B$9:$H$9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72.500429727885688</c:v>
                </c:pt>
                <c:pt idx="6">
                  <c:v>189.67838795592294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37-4A97-A2E5-1FDE45D65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851851851851856E-2"/>
          <c:y val="0.78160245183887911"/>
          <c:w val="0.86359259259259258"/>
          <c:h val="0.18132807939287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39584207188919E-2"/>
          <c:y val="5.0925925925925923E-2"/>
          <c:w val="0.86969189540236058"/>
          <c:h val="0.61962235537801447"/>
        </c:manualLayout>
      </c:layout>
      <c:areaChart>
        <c:grouping val="standard"/>
        <c:varyColors val="0"/>
        <c:ser>
          <c:idx val="0"/>
          <c:order val="0"/>
          <c:tx>
            <c:strRef>
              <c:f>'G9'!$A$11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'G9'!$B$11:$BJ$11</c:f>
              <c:numCache>
                <c:formatCode>#,##0.00</c:formatCode>
                <c:ptCount val="61"/>
                <c:pt idx="0">
                  <c:v>-8892.5278849254173</c:v>
                </c:pt>
                <c:pt idx="1">
                  <c:v>-9719.5770666981825</c:v>
                </c:pt>
                <c:pt idx="2">
                  <c:v>-10348.907326078521</c:v>
                </c:pt>
                <c:pt idx="3">
                  <c:v>-10138.099314041307</c:v>
                </c:pt>
                <c:pt idx="4">
                  <c:v>-9577.923514968883</c:v>
                </c:pt>
                <c:pt idx="5">
                  <c:v>-9030.4261702514959</c:v>
                </c:pt>
                <c:pt idx="6">
                  <c:v>-8939.2118332691734</c:v>
                </c:pt>
                <c:pt idx="7">
                  <c:v>-8727.3035539505672</c:v>
                </c:pt>
                <c:pt idx="8">
                  <c:v>-9793.7377828440913</c:v>
                </c:pt>
                <c:pt idx="9">
                  <c:v>-8953.3423791782134</c:v>
                </c:pt>
                <c:pt idx="10">
                  <c:v>-8922.5339352460633</c:v>
                </c:pt>
                <c:pt idx="11">
                  <c:v>-8243.5162680249123</c:v>
                </c:pt>
                <c:pt idx="12">
                  <c:v>-8721.8218795186967</c:v>
                </c:pt>
                <c:pt idx="13">
                  <c:v>-8146.4547541259381</c:v>
                </c:pt>
                <c:pt idx="14">
                  <c:v>-8154.3818055496113</c:v>
                </c:pt>
                <c:pt idx="15">
                  <c:v>-4264.7737827130768</c:v>
                </c:pt>
                <c:pt idx="16">
                  <c:v>-7358.4140025533379</c:v>
                </c:pt>
                <c:pt idx="17">
                  <c:v>-6911.611073838013</c:v>
                </c:pt>
                <c:pt idx="18">
                  <c:v>-5818.2377462185414</c:v>
                </c:pt>
                <c:pt idx="19">
                  <c:v>-5589.242736778484</c:v>
                </c:pt>
                <c:pt idx="20">
                  <c:v>-4704.3643991814633</c:v>
                </c:pt>
                <c:pt idx="21">
                  <c:v>-5066.3288458303778</c:v>
                </c:pt>
                <c:pt idx="22">
                  <c:v>-6167.0202987603388</c:v>
                </c:pt>
                <c:pt idx="23">
                  <c:v>-6937.1106211671795</c:v>
                </c:pt>
                <c:pt idx="24">
                  <c:v>-4755.3555286207984</c:v>
                </c:pt>
                <c:pt idx="25">
                  <c:v>-5234.265588149683</c:v>
                </c:pt>
                <c:pt idx="26">
                  <c:v>-5312.7016007775846</c:v>
                </c:pt>
                <c:pt idx="27">
                  <c:v>-5204.2481043815505</c:v>
                </c:pt>
                <c:pt idx="28">
                  <c:v>-4231.3099344017246</c:v>
                </c:pt>
                <c:pt idx="29">
                  <c:v>-4994.4712216210901</c:v>
                </c:pt>
                <c:pt idx="30">
                  <c:v>-7178.9821819528743</c:v>
                </c:pt>
                <c:pt idx="31">
                  <c:v>-7211.4151304160614</c:v>
                </c:pt>
                <c:pt idx="32">
                  <c:v>-7225.740884526539</c:v>
                </c:pt>
                <c:pt idx="33" formatCode="General">
                  <c:v>-6000.6076887745858</c:v>
                </c:pt>
                <c:pt idx="34" formatCode="General">
                  <c:v>-4775.4744930226325</c:v>
                </c:pt>
                <c:pt idx="35">
                  <c:v>-3550.3412972706792</c:v>
                </c:pt>
                <c:pt idx="36" formatCode="General">
                  <c:v>-3334.5833121493311</c:v>
                </c:pt>
                <c:pt idx="37" formatCode="General">
                  <c:v>-3118.8253270279829</c:v>
                </c:pt>
                <c:pt idx="38" formatCode="General">
                  <c:v>-2903.0673419066343</c:v>
                </c:pt>
                <c:pt idx="39" formatCode="General">
                  <c:v>-2687.3093567852866</c:v>
                </c:pt>
                <c:pt idx="40">
                  <c:v>-2471.551371663938</c:v>
                </c:pt>
                <c:pt idx="41" formatCode="General">
                  <c:v>-2244.2635132444284</c:v>
                </c:pt>
                <c:pt idx="42" formatCode="General">
                  <c:v>-2016.9756548249181</c:v>
                </c:pt>
                <c:pt idx="43" formatCode="General">
                  <c:v>-1789.6877964054083</c:v>
                </c:pt>
                <c:pt idx="44" formatCode="General">
                  <c:v>-1562.3999379858983</c:v>
                </c:pt>
                <c:pt idx="45">
                  <c:v>-1335.1120795663883</c:v>
                </c:pt>
                <c:pt idx="46" formatCode="General">
                  <c:v>-1161.6806575275505</c:v>
                </c:pt>
                <c:pt idx="47" formatCode="General">
                  <c:v>-988.24923548871266</c:v>
                </c:pt>
                <c:pt idx="48" formatCode="General">
                  <c:v>-814.81781344987485</c:v>
                </c:pt>
                <c:pt idx="49" formatCode="General">
                  <c:v>-641.38639141103704</c:v>
                </c:pt>
                <c:pt idx="50">
                  <c:v>-467.95496937219929</c:v>
                </c:pt>
                <c:pt idx="51" formatCode="General">
                  <c:v>-536.7778889278112</c:v>
                </c:pt>
                <c:pt idx="52" formatCode="General">
                  <c:v>-605.60080848342307</c:v>
                </c:pt>
                <c:pt idx="53" formatCode="General">
                  <c:v>-674.42372803903493</c:v>
                </c:pt>
                <c:pt idx="54" formatCode="General">
                  <c:v>-743.2466475946469</c:v>
                </c:pt>
                <c:pt idx="55">
                  <c:v>-812.06956715025876</c:v>
                </c:pt>
                <c:pt idx="56" formatCode="General">
                  <c:v>-890.7302537790722</c:v>
                </c:pt>
                <c:pt idx="57" formatCode="General">
                  <c:v>-969.39094040788541</c:v>
                </c:pt>
                <c:pt idx="58" formatCode="General">
                  <c:v>-1048.0516270366988</c:v>
                </c:pt>
                <c:pt idx="59" formatCode="General">
                  <c:v>-1126.7123136655123</c:v>
                </c:pt>
                <c:pt idx="60">
                  <c:v>-1205.3730002943255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9-43AE-9D3D-55600B7FEF18}"/>
            </c:ext>
          </c:extLst>
        </c:ser>
        <c:ser>
          <c:idx val="1"/>
          <c:order val="1"/>
          <c:tx>
            <c:strRef>
              <c:f>'G9'!$A$10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'G9'!$B$10:$BJ$10</c:f>
              <c:numCache>
                <c:formatCode>0.00</c:formatCode>
                <c:ptCount val="61"/>
                <c:pt idx="0">
                  <c:v>73367.554419059685</c:v>
                </c:pt>
                <c:pt idx="1">
                  <c:v>64113.275026127048</c:v>
                </c:pt>
                <c:pt idx="2">
                  <c:v>58682.585876668141</c:v>
                </c:pt>
                <c:pt idx="3">
                  <c:v>55098.132536904413</c:v>
                </c:pt>
                <c:pt idx="4">
                  <c:v>52582.405611387134</c:v>
                </c:pt>
                <c:pt idx="5">
                  <c:v>53097.986028216867</c:v>
                </c:pt>
                <c:pt idx="6">
                  <c:v>52952.35922023109</c:v>
                </c:pt>
                <c:pt idx="7">
                  <c:v>52747.072715794588</c:v>
                </c:pt>
                <c:pt idx="8">
                  <c:v>52014.270218203455</c:v>
                </c:pt>
                <c:pt idx="9">
                  <c:v>50761.75977921304</c:v>
                </c:pt>
                <c:pt idx="10">
                  <c:v>48838.637088671458</c:v>
                </c:pt>
                <c:pt idx="11">
                  <c:v>51068.49434128945</c:v>
                </c:pt>
                <c:pt idx="12">
                  <c:v>49794.419382173481</c:v>
                </c:pt>
                <c:pt idx="13">
                  <c:v>50028.554610903484</c:v>
                </c:pt>
                <c:pt idx="14">
                  <c:v>50647.910287704093</c:v>
                </c:pt>
                <c:pt idx="15">
                  <c:v>50615.548256895578</c:v>
                </c:pt>
                <c:pt idx="16">
                  <c:v>50635.227504165479</c:v>
                </c:pt>
                <c:pt idx="17">
                  <c:v>48831.190049830657</c:v>
                </c:pt>
                <c:pt idx="18">
                  <c:v>49306.759903804224</c:v>
                </c:pt>
                <c:pt idx="19">
                  <c:v>45087.153734910622</c:v>
                </c:pt>
                <c:pt idx="20">
                  <c:v>45839.555638262711</c:v>
                </c:pt>
                <c:pt idx="21">
                  <c:v>44754.808630475294</c:v>
                </c:pt>
                <c:pt idx="22">
                  <c:v>42396.044531591186</c:v>
                </c:pt>
                <c:pt idx="23">
                  <c:v>42073.425411939475</c:v>
                </c:pt>
                <c:pt idx="24">
                  <c:v>40053.932390384529</c:v>
                </c:pt>
                <c:pt idx="25">
                  <c:v>40786.155858190723</c:v>
                </c:pt>
                <c:pt idx="26">
                  <c:v>41226.186467671418</c:v>
                </c:pt>
                <c:pt idx="27">
                  <c:v>42354.41366196434</c:v>
                </c:pt>
                <c:pt idx="28">
                  <c:v>42165.811691329982</c:v>
                </c:pt>
                <c:pt idx="29">
                  <c:v>39865.325782068845</c:v>
                </c:pt>
                <c:pt idx="30">
                  <c:v>37131.015548725409</c:v>
                </c:pt>
                <c:pt idx="31">
                  <c:v>41162.467972247214</c:v>
                </c:pt>
                <c:pt idx="32">
                  <c:v>37012.711722809159</c:v>
                </c:pt>
                <c:pt idx="33" formatCode="General">
                  <c:v>37245.557037993392</c:v>
                </c:pt>
                <c:pt idx="34" formatCode="General">
                  <c:v>37478.402353177626</c:v>
                </c:pt>
                <c:pt idx="35">
                  <c:v>37711.247668361866</c:v>
                </c:pt>
                <c:pt idx="36" formatCode="General">
                  <c:v>37251.48864006644</c:v>
                </c:pt>
                <c:pt idx="37" formatCode="General">
                  <c:v>36791.729611771014</c:v>
                </c:pt>
                <c:pt idx="38" formatCode="General">
                  <c:v>36331.970583475588</c:v>
                </c:pt>
                <c:pt idx="39" formatCode="General">
                  <c:v>35872.211555180154</c:v>
                </c:pt>
                <c:pt idx="40">
                  <c:v>35412.452526884728</c:v>
                </c:pt>
                <c:pt idx="41" formatCode="General">
                  <c:v>34717.03703563568</c:v>
                </c:pt>
                <c:pt idx="42" formatCode="General">
                  <c:v>34021.621544386631</c:v>
                </c:pt>
                <c:pt idx="43" formatCode="General">
                  <c:v>33326.206053137583</c:v>
                </c:pt>
                <c:pt idx="44" formatCode="General">
                  <c:v>32630.790561888538</c:v>
                </c:pt>
                <c:pt idx="45">
                  <c:v>31935.375070639486</c:v>
                </c:pt>
                <c:pt idx="46" formatCode="General">
                  <c:v>31386.414553611234</c:v>
                </c:pt>
                <c:pt idx="47" formatCode="General">
                  <c:v>30837.454036582978</c:v>
                </c:pt>
                <c:pt idx="48" formatCode="General">
                  <c:v>30288.493519554722</c:v>
                </c:pt>
                <c:pt idx="49" formatCode="General">
                  <c:v>29739.53300252647</c:v>
                </c:pt>
                <c:pt idx="50">
                  <c:v>29190.572485498215</c:v>
                </c:pt>
                <c:pt idx="51" formatCode="General">
                  <c:v>28747.138480330235</c:v>
                </c:pt>
                <c:pt idx="52" formatCode="General">
                  <c:v>28303.704475162256</c:v>
                </c:pt>
                <c:pt idx="53" formatCode="General">
                  <c:v>27860.270469994277</c:v>
                </c:pt>
                <c:pt idx="54" formatCode="General">
                  <c:v>27416.836464826298</c:v>
                </c:pt>
                <c:pt idx="55">
                  <c:v>26973.402459658319</c:v>
                </c:pt>
                <c:pt idx="56" formatCode="General">
                  <c:v>26535.192927133961</c:v>
                </c:pt>
                <c:pt idx="57" formatCode="General">
                  <c:v>26096.983394609604</c:v>
                </c:pt>
                <c:pt idx="58" formatCode="General">
                  <c:v>25658.773862085247</c:v>
                </c:pt>
                <c:pt idx="59" formatCode="General">
                  <c:v>25220.56432956089</c:v>
                </c:pt>
                <c:pt idx="60">
                  <c:v>24782.354797036533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9-43AE-9D3D-55600B7FEF18}"/>
            </c:ext>
          </c:extLst>
        </c:ser>
        <c:ser>
          <c:idx val="2"/>
          <c:order val="2"/>
          <c:tx>
            <c:strRef>
              <c:f>'G9'!$A$9</c:f>
              <c:strCache>
                <c:ptCount val="1"/>
                <c:pt idx="0">
                  <c:v>Odpady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'G9'!$B$9:$BJ$9</c:f>
              <c:numCache>
                <c:formatCode>0.00</c:formatCode>
                <c:ptCount val="61"/>
                <c:pt idx="0">
                  <c:v>70121.221842323532</c:v>
                </c:pt>
                <c:pt idx="1">
                  <c:v>60992.57500384115</c:v>
                </c:pt>
                <c:pt idx="2">
                  <c:v>55662.181451441669</c:v>
                </c:pt>
                <c:pt idx="3">
                  <c:v>52209.799245985472</c:v>
                </c:pt>
                <c:pt idx="4">
                  <c:v>49769.435149792844</c:v>
                </c:pt>
                <c:pt idx="5">
                  <c:v>50298.35916817472</c:v>
                </c:pt>
                <c:pt idx="6">
                  <c:v>50209.267274940568</c:v>
                </c:pt>
                <c:pt idx="7">
                  <c:v>50161.275277565932</c:v>
                </c:pt>
                <c:pt idx="8">
                  <c:v>49394.152603482064</c:v>
                </c:pt>
                <c:pt idx="9">
                  <c:v>48246.030657796779</c:v>
                </c:pt>
                <c:pt idx="10">
                  <c:v>46573.718558883287</c:v>
                </c:pt>
                <c:pt idx="11">
                  <c:v>48948.047663792109</c:v>
                </c:pt>
                <c:pt idx="12">
                  <c:v>47734.406943690119</c:v>
                </c:pt>
                <c:pt idx="13">
                  <c:v>48086.910699647284</c:v>
                </c:pt>
                <c:pt idx="14">
                  <c:v>48720.469119174428</c:v>
                </c:pt>
                <c:pt idx="15">
                  <c:v>48842.074047123169</c:v>
                </c:pt>
                <c:pt idx="16">
                  <c:v>48724.065541547345</c:v>
                </c:pt>
                <c:pt idx="17">
                  <c:v>47048.895148030431</c:v>
                </c:pt>
                <c:pt idx="18">
                  <c:v>47510.039287717402</c:v>
                </c:pt>
                <c:pt idx="19">
                  <c:v>43434.068997262439</c:v>
                </c:pt>
                <c:pt idx="20">
                  <c:v>44429.55306912239</c:v>
                </c:pt>
                <c:pt idx="21">
                  <c:v>43374.191708841041</c:v>
                </c:pt>
                <c:pt idx="22">
                  <c:v>41260.48604146202</c:v>
                </c:pt>
                <c:pt idx="23">
                  <c:v>40937.225152272971</c:v>
                </c:pt>
                <c:pt idx="24">
                  <c:v>38976.484928835162</c:v>
                </c:pt>
                <c:pt idx="25">
                  <c:v>39837.736384207179</c:v>
                </c:pt>
                <c:pt idx="26">
                  <c:v>40286.131673654105</c:v>
                </c:pt>
                <c:pt idx="27">
                  <c:v>41443.839559291198</c:v>
                </c:pt>
                <c:pt idx="28">
                  <c:v>41317.727396770926</c:v>
                </c:pt>
                <c:pt idx="29">
                  <c:v>39006.712677175507</c:v>
                </c:pt>
                <c:pt idx="30">
                  <c:v>36345.885750501337</c:v>
                </c:pt>
                <c:pt idx="31">
                  <c:v>40363.781309059814</c:v>
                </c:pt>
                <c:pt idx="32">
                  <c:v>36338.226830246749</c:v>
                </c:pt>
                <c:pt idx="33" formatCode="General">
                  <c:v>36572.486301745972</c:v>
                </c:pt>
                <c:pt idx="34" formatCode="General">
                  <c:v>36806.745773245202</c:v>
                </c:pt>
                <c:pt idx="35">
                  <c:v>37041.005244744425</c:v>
                </c:pt>
                <c:pt idx="36" formatCode="General">
                  <c:v>36588.366848453319</c:v>
                </c:pt>
                <c:pt idx="37" formatCode="General">
                  <c:v>36135.728452162206</c:v>
                </c:pt>
                <c:pt idx="38" formatCode="General">
                  <c:v>35683.0900558711</c:v>
                </c:pt>
                <c:pt idx="39" formatCode="General">
                  <c:v>35230.451659579994</c:v>
                </c:pt>
                <c:pt idx="40">
                  <c:v>34777.813263288888</c:v>
                </c:pt>
                <c:pt idx="41" formatCode="General">
                  <c:v>34094.200299853437</c:v>
                </c:pt>
                <c:pt idx="42" formatCode="General">
                  <c:v>33410.587336417986</c:v>
                </c:pt>
                <c:pt idx="43" formatCode="General">
                  <c:v>32726.974372982531</c:v>
                </c:pt>
                <c:pt idx="44" formatCode="General">
                  <c:v>32043.361409547084</c:v>
                </c:pt>
                <c:pt idx="45">
                  <c:v>31359.748446111629</c:v>
                </c:pt>
                <c:pt idx="46" formatCode="General">
                  <c:v>30825.422329562622</c:v>
                </c:pt>
                <c:pt idx="47" formatCode="General">
                  <c:v>30291.096213013614</c:v>
                </c:pt>
                <c:pt idx="48" formatCode="General">
                  <c:v>29756.770096464606</c:v>
                </c:pt>
                <c:pt idx="49" formatCode="General">
                  <c:v>29222.443979915603</c:v>
                </c:pt>
                <c:pt idx="50">
                  <c:v>28688.117863366595</c:v>
                </c:pt>
                <c:pt idx="51" formatCode="General">
                  <c:v>28247.088401620269</c:v>
                </c:pt>
                <c:pt idx="52" formatCode="General">
                  <c:v>27806.058939873943</c:v>
                </c:pt>
                <c:pt idx="53" formatCode="General">
                  <c:v>27365.029478127617</c:v>
                </c:pt>
                <c:pt idx="54" formatCode="General">
                  <c:v>26924.000016381295</c:v>
                </c:pt>
                <c:pt idx="55">
                  <c:v>26482.970554634965</c:v>
                </c:pt>
                <c:pt idx="56" formatCode="General">
                  <c:v>26048.702745778708</c:v>
                </c:pt>
                <c:pt idx="57" formatCode="General">
                  <c:v>25614.434936922447</c:v>
                </c:pt>
                <c:pt idx="58" formatCode="General">
                  <c:v>25180.16712806619</c:v>
                </c:pt>
                <c:pt idx="59" formatCode="General">
                  <c:v>24745.89931920993</c:v>
                </c:pt>
                <c:pt idx="60">
                  <c:v>24311.631510353673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9-43AE-9D3D-55600B7FEF18}"/>
            </c:ext>
          </c:extLst>
        </c:ser>
        <c:ser>
          <c:idx val="3"/>
          <c:order val="3"/>
          <c:tx>
            <c:strRef>
              <c:f>'G9'!$A$8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'G9'!$B$8:$BJ$8</c:f>
              <c:numCache>
                <c:formatCode>0.00</c:formatCode>
                <c:ptCount val="61"/>
                <c:pt idx="0">
                  <c:v>68726.189571859984</c:v>
                </c:pt>
                <c:pt idx="1">
                  <c:v>59582.628528079673</c:v>
                </c:pt>
                <c:pt idx="2">
                  <c:v>54256.976586560857</c:v>
                </c:pt>
                <c:pt idx="3">
                  <c:v>50800.737776328031</c:v>
                </c:pt>
                <c:pt idx="4">
                  <c:v>48437.588481703504</c:v>
                </c:pt>
                <c:pt idx="5">
                  <c:v>48963.500308556177</c:v>
                </c:pt>
                <c:pt idx="6">
                  <c:v>48871.374517001233</c:v>
                </c:pt>
                <c:pt idx="7">
                  <c:v>48799.02678284821</c:v>
                </c:pt>
                <c:pt idx="8">
                  <c:v>48005.121611920906</c:v>
                </c:pt>
                <c:pt idx="9">
                  <c:v>46838.526716398352</c:v>
                </c:pt>
                <c:pt idx="10">
                  <c:v>45135.266810278183</c:v>
                </c:pt>
                <c:pt idx="11">
                  <c:v>47481.999593317923</c:v>
                </c:pt>
                <c:pt idx="12">
                  <c:v>46180.022538800564</c:v>
                </c:pt>
                <c:pt idx="13">
                  <c:v>46513.112758308933</c:v>
                </c:pt>
                <c:pt idx="14">
                  <c:v>47107.841255496722</c:v>
                </c:pt>
                <c:pt idx="15">
                  <c:v>47231.935096662106</c:v>
                </c:pt>
                <c:pt idx="16">
                  <c:v>47034.045884499646</c:v>
                </c:pt>
                <c:pt idx="17">
                  <c:v>45427.157116800925</c:v>
                </c:pt>
                <c:pt idx="18">
                  <c:v>45853.430966519823</c:v>
                </c:pt>
                <c:pt idx="19">
                  <c:v>41735.131866607655</c:v>
                </c:pt>
                <c:pt idx="20">
                  <c:v>42686.66590255656</c:v>
                </c:pt>
                <c:pt idx="21">
                  <c:v>41583.350779659602</c:v>
                </c:pt>
                <c:pt idx="22">
                  <c:v>39442.924345340733</c:v>
                </c:pt>
                <c:pt idx="23">
                  <c:v>39103.896704943683</c:v>
                </c:pt>
                <c:pt idx="24">
                  <c:v>37147.170532097836</c:v>
                </c:pt>
                <c:pt idx="25">
                  <c:v>37892.330792490604</c:v>
                </c:pt>
                <c:pt idx="26">
                  <c:v>38404.109875462498</c:v>
                </c:pt>
                <c:pt idx="27">
                  <c:v>39521.536140267643</c:v>
                </c:pt>
                <c:pt idx="28">
                  <c:v>39370.905078008116</c:v>
                </c:pt>
                <c:pt idx="29">
                  <c:v>37076.165441705707</c:v>
                </c:pt>
                <c:pt idx="30">
                  <c:v>34371.405814556376</c:v>
                </c:pt>
                <c:pt idx="31">
                  <c:v>38420.568191552178</c:v>
                </c:pt>
                <c:pt idx="32">
                  <c:v>34408.3062802766</c:v>
                </c:pt>
                <c:pt idx="33" formatCode="General">
                  <c:v>34642.317634824911</c:v>
                </c:pt>
                <c:pt idx="34" formatCode="General">
                  <c:v>34876.328989373229</c:v>
                </c:pt>
                <c:pt idx="35">
                  <c:v>35110.340343921547</c:v>
                </c:pt>
                <c:pt idx="36" formatCode="General">
                  <c:v>34830.709417085083</c:v>
                </c:pt>
                <c:pt idx="37" formatCode="General">
                  <c:v>34551.078490248619</c:v>
                </c:pt>
                <c:pt idx="38" formatCode="General">
                  <c:v>34271.447563412163</c:v>
                </c:pt>
                <c:pt idx="39" formatCode="General">
                  <c:v>33991.816636575699</c:v>
                </c:pt>
                <c:pt idx="40">
                  <c:v>33712.185709739235</c:v>
                </c:pt>
                <c:pt idx="41" formatCode="General">
                  <c:v>33032.523290753124</c:v>
                </c:pt>
                <c:pt idx="42" formatCode="General">
                  <c:v>32352.860871767014</c:v>
                </c:pt>
                <c:pt idx="43" formatCode="General">
                  <c:v>31673.198452780904</c:v>
                </c:pt>
                <c:pt idx="44" formatCode="General">
                  <c:v>30993.536033794797</c:v>
                </c:pt>
                <c:pt idx="45">
                  <c:v>30313.873614808683</c:v>
                </c:pt>
                <c:pt idx="46" formatCode="General">
                  <c:v>29784.691261139913</c:v>
                </c:pt>
                <c:pt idx="47" formatCode="General">
                  <c:v>29255.50890747114</c:v>
                </c:pt>
                <c:pt idx="48" formatCode="General">
                  <c:v>28726.32655380237</c:v>
                </c:pt>
                <c:pt idx="49" formatCode="General">
                  <c:v>28197.144200133596</c:v>
                </c:pt>
                <c:pt idx="50">
                  <c:v>27667.961846464823</c:v>
                </c:pt>
                <c:pt idx="51" formatCode="General">
                  <c:v>27232.643167271031</c:v>
                </c:pt>
                <c:pt idx="52" formatCode="General">
                  <c:v>26797.32448807724</c:v>
                </c:pt>
                <c:pt idx="53" formatCode="General">
                  <c:v>26362.005808883441</c:v>
                </c:pt>
                <c:pt idx="54" formatCode="General">
                  <c:v>25926.687129689653</c:v>
                </c:pt>
                <c:pt idx="55">
                  <c:v>25491.368450495858</c:v>
                </c:pt>
                <c:pt idx="56" formatCode="General">
                  <c:v>25063.169629735054</c:v>
                </c:pt>
                <c:pt idx="57" formatCode="General">
                  <c:v>24634.970808974242</c:v>
                </c:pt>
                <c:pt idx="58" formatCode="General">
                  <c:v>24206.771988213441</c:v>
                </c:pt>
                <c:pt idx="59" formatCode="General">
                  <c:v>23778.573167452632</c:v>
                </c:pt>
                <c:pt idx="60">
                  <c:v>23350.374346691824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9-43AE-9D3D-55600B7FEF18}"/>
            </c:ext>
          </c:extLst>
        </c:ser>
        <c:ser>
          <c:idx val="4"/>
          <c:order val="4"/>
          <c:tx>
            <c:strRef>
              <c:f>'G9'!$A$7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'G9'!$B$7:$BJ$7</c:f>
              <c:numCache>
                <c:formatCode>0.00</c:formatCode>
                <c:ptCount val="61"/>
                <c:pt idx="0">
                  <c:v>62958.50969368696</c:v>
                </c:pt>
                <c:pt idx="1">
                  <c:v>54446.278458287634</c:v>
                </c:pt>
                <c:pt idx="2">
                  <c:v>49942.144935765675</c:v>
                </c:pt>
                <c:pt idx="3">
                  <c:v>47157.821758709033</c:v>
                </c:pt>
                <c:pt idx="4">
                  <c:v>44983.041400315291</c:v>
                </c:pt>
                <c:pt idx="5">
                  <c:v>45454.033122628753</c:v>
                </c:pt>
                <c:pt idx="6">
                  <c:v>45480.066148152415</c:v>
                </c:pt>
                <c:pt idx="7">
                  <c:v>45500.565333097125</c:v>
                </c:pt>
                <c:pt idx="8">
                  <c:v>45064.785092301638</c:v>
                </c:pt>
                <c:pt idx="9">
                  <c:v>44032.150824609227</c:v>
                </c:pt>
                <c:pt idx="10">
                  <c:v>42403.56036102424</c:v>
                </c:pt>
                <c:pt idx="11">
                  <c:v>44643.17875442178</c:v>
                </c:pt>
                <c:pt idx="12">
                  <c:v>43348.356195439083</c:v>
                </c:pt>
                <c:pt idx="13">
                  <c:v>43850.10192026788</c:v>
                </c:pt>
                <c:pt idx="14">
                  <c:v>44597.905997125075</c:v>
                </c:pt>
                <c:pt idx="15">
                  <c:v>44697.276258029531</c:v>
                </c:pt>
                <c:pt idx="16">
                  <c:v>44723.363969715436</c:v>
                </c:pt>
                <c:pt idx="17">
                  <c:v>43079.495221061021</c:v>
                </c:pt>
                <c:pt idx="18">
                  <c:v>43434.691283394553</c:v>
                </c:pt>
                <c:pt idx="19">
                  <c:v>39521.403756992513</c:v>
                </c:pt>
                <c:pt idx="20">
                  <c:v>40286.150382362204</c:v>
                </c:pt>
                <c:pt idx="21">
                  <c:v>39410.564664750033</c:v>
                </c:pt>
                <c:pt idx="22">
                  <c:v>37310.012904437797</c:v>
                </c:pt>
                <c:pt idx="23">
                  <c:v>36858.41059368592</c:v>
                </c:pt>
                <c:pt idx="24">
                  <c:v>34792.465129353739</c:v>
                </c:pt>
                <c:pt idx="25">
                  <c:v>35763.308051285923</c:v>
                </c:pt>
                <c:pt idx="26">
                  <c:v>36144.843763640871</c:v>
                </c:pt>
                <c:pt idx="27">
                  <c:v>37390.199730435794</c:v>
                </c:pt>
                <c:pt idx="28">
                  <c:v>37266.739895035673</c:v>
                </c:pt>
                <c:pt idx="29">
                  <c:v>34936.033749664799</c:v>
                </c:pt>
                <c:pt idx="30">
                  <c:v>32203.336470934861</c:v>
                </c:pt>
                <c:pt idx="31">
                  <c:v>36387.495140297498</c:v>
                </c:pt>
                <c:pt idx="32">
                  <c:v>32473.879569851553</c:v>
                </c:pt>
                <c:pt idx="33" formatCode="General">
                  <c:v>32700.662564613631</c:v>
                </c:pt>
                <c:pt idx="34" formatCode="General">
                  <c:v>32927.445559375708</c:v>
                </c:pt>
                <c:pt idx="35">
                  <c:v>33154.228554137786</c:v>
                </c:pt>
                <c:pt idx="36" formatCode="General">
                  <c:v>32878.748059790058</c:v>
                </c:pt>
                <c:pt idx="37" formatCode="General">
                  <c:v>32603.267565442329</c:v>
                </c:pt>
                <c:pt idx="38" formatCode="General">
                  <c:v>32327.787071094601</c:v>
                </c:pt>
                <c:pt idx="39" formatCode="General">
                  <c:v>32052.306576746876</c:v>
                </c:pt>
                <c:pt idx="40">
                  <c:v>31776.826082399144</c:v>
                </c:pt>
                <c:pt idx="41" formatCode="General">
                  <c:v>31120.917551327118</c:v>
                </c:pt>
                <c:pt idx="42" formatCode="General">
                  <c:v>30465.009020255085</c:v>
                </c:pt>
                <c:pt idx="43" formatCode="General">
                  <c:v>29809.10048918306</c:v>
                </c:pt>
                <c:pt idx="44" formatCode="General">
                  <c:v>29153.191958111034</c:v>
                </c:pt>
                <c:pt idx="45">
                  <c:v>28497.283427039005</c:v>
                </c:pt>
                <c:pt idx="46" formatCode="General">
                  <c:v>27964.08052617927</c:v>
                </c:pt>
                <c:pt idx="47" formatCode="General">
                  <c:v>27430.877625319536</c:v>
                </c:pt>
                <c:pt idx="48" formatCode="General">
                  <c:v>26897.674724459801</c:v>
                </c:pt>
                <c:pt idx="49" formatCode="General">
                  <c:v>26364.47182360007</c:v>
                </c:pt>
                <c:pt idx="50">
                  <c:v>25831.268922740335</c:v>
                </c:pt>
                <c:pt idx="51" formatCode="General">
                  <c:v>25394.663093910596</c:v>
                </c:pt>
                <c:pt idx="52" formatCode="General">
                  <c:v>24958.057265080854</c:v>
                </c:pt>
                <c:pt idx="53" formatCode="General">
                  <c:v>24521.451436251115</c:v>
                </c:pt>
                <c:pt idx="54" formatCode="General">
                  <c:v>24084.845607421375</c:v>
                </c:pt>
                <c:pt idx="55">
                  <c:v>23648.239778591633</c:v>
                </c:pt>
                <c:pt idx="56" formatCode="General">
                  <c:v>23220.447439160031</c:v>
                </c:pt>
                <c:pt idx="57" formatCode="General">
                  <c:v>22792.655099728428</c:v>
                </c:pt>
                <c:pt idx="58" formatCode="General">
                  <c:v>22364.862760296826</c:v>
                </c:pt>
                <c:pt idx="59" formatCode="General">
                  <c:v>21937.070420865224</c:v>
                </c:pt>
                <c:pt idx="60">
                  <c:v>21509.278081433622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F9-43AE-9D3D-55600B7FEF18}"/>
            </c:ext>
          </c:extLst>
        </c:ser>
        <c:ser>
          <c:idx val="6"/>
          <c:order val="5"/>
          <c:tx>
            <c:strRef>
              <c:f>'G9'!$A$6</c:f>
              <c:strCache>
                <c:ptCount val="1"/>
                <c:pt idx="0">
                  <c:v>Budovy</c:v>
                </c:pt>
              </c:strCache>
            </c:strRef>
          </c:tx>
          <c:spPr>
            <a:solidFill>
              <a:srgbClr val="28758C"/>
            </a:solidFill>
            <a:ln w="25400">
              <a:noFill/>
            </a:ln>
            <a:effectLst/>
          </c:spPr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'G9'!$B$6:$BJ$6</c:f>
              <c:numCache>
                <c:formatCode>0.00</c:formatCode>
                <c:ptCount val="61"/>
                <c:pt idx="0">
                  <c:v>56142.193323129686</c:v>
                </c:pt>
                <c:pt idx="1">
                  <c:v>48657.921709737129</c:v>
                </c:pt>
                <c:pt idx="2">
                  <c:v>44724.092667491816</c:v>
                </c:pt>
                <c:pt idx="3">
                  <c:v>42202.352457250781</c:v>
                </c:pt>
                <c:pt idx="4">
                  <c:v>40225.63756436047</c:v>
                </c:pt>
                <c:pt idx="5">
                  <c:v>39963.109959608904</c:v>
                </c:pt>
                <c:pt idx="6">
                  <c:v>39760.481073129071</c:v>
                </c:pt>
                <c:pt idx="7">
                  <c:v>39696.534039314029</c:v>
                </c:pt>
                <c:pt idx="8">
                  <c:v>38961.041025541264</c:v>
                </c:pt>
                <c:pt idx="9">
                  <c:v>38075.993055548344</c:v>
                </c:pt>
                <c:pt idx="10">
                  <c:v>36681.972528718907</c:v>
                </c:pt>
                <c:pt idx="11">
                  <c:v>38500.42569225972</c:v>
                </c:pt>
                <c:pt idx="12">
                  <c:v>37191.134528615985</c:v>
                </c:pt>
                <c:pt idx="13">
                  <c:v>37772.556820097059</c:v>
                </c:pt>
                <c:pt idx="14">
                  <c:v>37782.998514941362</c:v>
                </c:pt>
                <c:pt idx="15">
                  <c:v>37004.200754027486</c:v>
                </c:pt>
                <c:pt idx="16">
                  <c:v>37882.236530508766</c:v>
                </c:pt>
                <c:pt idx="17">
                  <c:v>35536.103069362092</c:v>
                </c:pt>
                <c:pt idx="18">
                  <c:v>35539.056616893569</c:v>
                </c:pt>
                <c:pt idx="19">
                  <c:v>32519.440797552095</c:v>
                </c:pt>
                <c:pt idx="20">
                  <c:v>32864.670698785325</c:v>
                </c:pt>
                <c:pt idx="21">
                  <c:v>32357.923543226738</c:v>
                </c:pt>
                <c:pt idx="22">
                  <c:v>30381.421228327217</c:v>
                </c:pt>
                <c:pt idx="23">
                  <c:v>29997.797220977078</c:v>
                </c:pt>
                <c:pt idx="24">
                  <c:v>28184.641541369983</c:v>
                </c:pt>
                <c:pt idx="25">
                  <c:v>28469.904016933411</c:v>
                </c:pt>
                <c:pt idx="26">
                  <c:v>28605.262292866893</c:v>
                </c:pt>
                <c:pt idx="27">
                  <c:v>29707.255061931879</c:v>
                </c:pt>
                <c:pt idx="28">
                  <c:v>29458.084158390648</c:v>
                </c:pt>
                <c:pt idx="29">
                  <c:v>26812.984653664731</c:v>
                </c:pt>
                <c:pt idx="30">
                  <c:v>25141.838352683888</c:v>
                </c:pt>
                <c:pt idx="31">
                  <c:v>28864.81216040855</c:v>
                </c:pt>
                <c:pt idx="32">
                  <c:v>24695.03203027854</c:v>
                </c:pt>
                <c:pt idx="33" formatCode="General">
                  <c:v>24778.230765653621</c:v>
                </c:pt>
                <c:pt idx="34" formatCode="General">
                  <c:v>24861.429501028702</c:v>
                </c:pt>
                <c:pt idx="35">
                  <c:v>24944.628236403783</c:v>
                </c:pt>
                <c:pt idx="36" formatCode="General">
                  <c:v>24603.098662850854</c:v>
                </c:pt>
                <c:pt idx="37" formatCode="General">
                  <c:v>24261.569089297922</c:v>
                </c:pt>
                <c:pt idx="38" formatCode="General">
                  <c:v>23920.039515744993</c:v>
                </c:pt>
                <c:pt idx="39" formatCode="General">
                  <c:v>23578.509942192064</c:v>
                </c:pt>
                <c:pt idx="40">
                  <c:v>23236.980368639131</c:v>
                </c:pt>
                <c:pt idx="41" formatCode="General">
                  <c:v>22641.243109428713</c:v>
                </c:pt>
                <c:pt idx="42" formatCode="General">
                  <c:v>22045.505850218291</c:v>
                </c:pt>
                <c:pt idx="43" formatCode="General">
                  <c:v>21449.768591007873</c:v>
                </c:pt>
                <c:pt idx="44" formatCode="General">
                  <c:v>20854.031331797451</c:v>
                </c:pt>
                <c:pt idx="45">
                  <c:v>20258.294072587028</c:v>
                </c:pt>
                <c:pt idx="46" formatCode="General">
                  <c:v>19850.285070809095</c:v>
                </c:pt>
                <c:pt idx="47" formatCode="General">
                  <c:v>19442.276069031162</c:v>
                </c:pt>
                <c:pt idx="48" formatCode="General">
                  <c:v>19034.267067253226</c:v>
                </c:pt>
                <c:pt idx="49" formatCode="General">
                  <c:v>18626.258065475293</c:v>
                </c:pt>
                <c:pt idx="50">
                  <c:v>18218.249063697356</c:v>
                </c:pt>
                <c:pt idx="51" formatCode="General">
                  <c:v>17956.683743908194</c:v>
                </c:pt>
                <c:pt idx="52" formatCode="General">
                  <c:v>17695.118424119031</c:v>
                </c:pt>
                <c:pt idx="53" formatCode="General">
                  <c:v>17433.553104329869</c:v>
                </c:pt>
                <c:pt idx="54" formatCode="General">
                  <c:v>17171.98778454071</c:v>
                </c:pt>
                <c:pt idx="55">
                  <c:v>16910.422464751544</c:v>
                </c:pt>
                <c:pt idx="56" formatCode="General">
                  <c:v>16687.240672850679</c:v>
                </c:pt>
                <c:pt idx="57" formatCode="General">
                  <c:v>16464.058880949815</c:v>
                </c:pt>
                <c:pt idx="58" formatCode="General">
                  <c:v>16240.87708904895</c:v>
                </c:pt>
                <c:pt idx="59" formatCode="General">
                  <c:v>16017.695297148086</c:v>
                </c:pt>
                <c:pt idx="60">
                  <c:v>15794.51350524722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F9-43AE-9D3D-55600B7FEF18}"/>
            </c:ext>
          </c:extLst>
        </c:ser>
        <c:ser>
          <c:idx val="7"/>
          <c:order val="6"/>
          <c:tx>
            <c:strRef>
              <c:f>'G9'!$A$5</c:f>
              <c:strCache>
                <c:ptCount val="1"/>
                <c:pt idx="0">
                  <c:v>Výroba elektriny a tepla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'G9'!$B$5:$BJ$5</c:f>
              <c:numCache>
                <c:formatCode>0.00</c:formatCode>
                <c:ptCount val="61"/>
                <c:pt idx="0">
                  <c:v>44598.974822167467</c:v>
                </c:pt>
                <c:pt idx="1">
                  <c:v>38091.812368015708</c:v>
                </c:pt>
                <c:pt idx="2">
                  <c:v>34606.769670135938</c:v>
                </c:pt>
                <c:pt idx="3">
                  <c:v>33691.285382473514</c:v>
                </c:pt>
                <c:pt idx="4">
                  <c:v>32492.124184467364</c:v>
                </c:pt>
                <c:pt idx="5">
                  <c:v>32755.050496233867</c:v>
                </c:pt>
                <c:pt idx="6">
                  <c:v>32698.248060802289</c:v>
                </c:pt>
                <c:pt idx="7">
                  <c:v>32227.493875415148</c:v>
                </c:pt>
                <c:pt idx="8">
                  <c:v>31705.921724773085</c:v>
                </c:pt>
                <c:pt idx="9">
                  <c:v>30959.770504005173</c:v>
                </c:pt>
                <c:pt idx="10">
                  <c:v>29968.376586322916</c:v>
                </c:pt>
                <c:pt idx="11">
                  <c:v>31321.632791227734</c:v>
                </c:pt>
                <c:pt idx="12">
                  <c:v>30450.139086475359</c:v>
                </c:pt>
                <c:pt idx="13">
                  <c:v>31464.122776805259</c:v>
                </c:pt>
                <c:pt idx="14">
                  <c:v>31716.215252014252</c:v>
                </c:pt>
                <c:pt idx="15">
                  <c:v>30286.829549156304</c:v>
                </c:pt>
                <c:pt idx="16">
                  <c:v>31212.303239350331</c:v>
                </c:pt>
                <c:pt idx="17">
                  <c:v>29439.673311411927</c:v>
                </c:pt>
                <c:pt idx="18">
                  <c:v>29196.36709648852</c:v>
                </c:pt>
                <c:pt idx="19">
                  <c:v>26150.092540031008</c:v>
                </c:pt>
                <c:pt idx="20">
                  <c:v>26153.766531042191</c:v>
                </c:pt>
                <c:pt idx="21">
                  <c:v>27068.844747338288</c:v>
                </c:pt>
                <c:pt idx="22">
                  <c:v>24829.075834083356</c:v>
                </c:pt>
                <c:pt idx="23">
                  <c:v>24170.12388186558</c:v>
                </c:pt>
                <c:pt idx="24">
                  <c:v>23363.959034766762</c:v>
                </c:pt>
                <c:pt idx="25">
                  <c:v>23536.064036970696</c:v>
                </c:pt>
                <c:pt idx="26">
                  <c:v>23619.257796658276</c:v>
                </c:pt>
                <c:pt idx="27">
                  <c:v>24301.005923355817</c:v>
                </c:pt>
                <c:pt idx="28">
                  <c:v>24594.309287642922</c:v>
                </c:pt>
                <c:pt idx="29">
                  <c:v>22056.118037362274</c:v>
                </c:pt>
                <c:pt idx="30">
                  <c:v>20479.717258766799</c:v>
                </c:pt>
                <c:pt idx="31">
                  <c:v>23546.954050666773</c:v>
                </c:pt>
                <c:pt idx="32">
                  <c:v>19866.552315277051</c:v>
                </c:pt>
                <c:pt idx="33" formatCode="General">
                  <c:v>19949.580569814971</c:v>
                </c:pt>
                <c:pt idx="34" formatCode="General">
                  <c:v>20032.608824352894</c:v>
                </c:pt>
                <c:pt idx="35">
                  <c:v>20115.637078890817</c:v>
                </c:pt>
                <c:pt idx="36" formatCode="General">
                  <c:v>19831.19191181114</c:v>
                </c:pt>
                <c:pt idx="37" formatCode="General">
                  <c:v>19546.746744731463</c:v>
                </c:pt>
                <c:pt idx="38" formatCode="General">
                  <c:v>19262.301577651786</c:v>
                </c:pt>
                <c:pt idx="39" formatCode="General">
                  <c:v>18977.856410572105</c:v>
                </c:pt>
                <c:pt idx="40">
                  <c:v>18693.411243492428</c:v>
                </c:pt>
                <c:pt idx="41" formatCode="General">
                  <c:v>18223.168848540481</c:v>
                </c:pt>
                <c:pt idx="42" formatCode="General">
                  <c:v>17752.92645358853</c:v>
                </c:pt>
                <c:pt idx="43" formatCode="General">
                  <c:v>17282.68405863658</c:v>
                </c:pt>
                <c:pt idx="44" formatCode="General">
                  <c:v>16812.441663684633</c:v>
                </c:pt>
                <c:pt idx="45">
                  <c:v>16342.199268732684</c:v>
                </c:pt>
                <c:pt idx="46" formatCode="General">
                  <c:v>16000.122671880898</c:v>
                </c:pt>
                <c:pt idx="47" formatCode="General">
                  <c:v>15658.046075029113</c:v>
                </c:pt>
                <c:pt idx="48" formatCode="General">
                  <c:v>15315.969478177327</c:v>
                </c:pt>
                <c:pt idx="49" formatCode="General">
                  <c:v>14973.892881325542</c:v>
                </c:pt>
                <c:pt idx="50">
                  <c:v>14631.816284473756</c:v>
                </c:pt>
                <c:pt idx="51" formatCode="General">
                  <c:v>14425.219983785868</c:v>
                </c:pt>
                <c:pt idx="52" formatCode="General">
                  <c:v>14218.62368309798</c:v>
                </c:pt>
                <c:pt idx="53" formatCode="General">
                  <c:v>14012.027382410091</c:v>
                </c:pt>
                <c:pt idx="54" formatCode="General">
                  <c:v>13805.431081722203</c:v>
                </c:pt>
                <c:pt idx="55">
                  <c:v>13598.834781034313</c:v>
                </c:pt>
                <c:pt idx="56" formatCode="General">
                  <c:v>13453.957287490468</c:v>
                </c:pt>
                <c:pt idx="57" formatCode="General">
                  <c:v>13309.079793946621</c:v>
                </c:pt>
                <c:pt idx="58" formatCode="General">
                  <c:v>13164.202300402776</c:v>
                </c:pt>
                <c:pt idx="59" formatCode="General">
                  <c:v>13019.324806858931</c:v>
                </c:pt>
                <c:pt idx="60">
                  <c:v>12874.447313315084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F9-43AE-9D3D-55600B7FEF18}"/>
            </c:ext>
          </c:extLst>
        </c:ser>
        <c:ser>
          <c:idx val="8"/>
          <c:order val="7"/>
          <c:tx>
            <c:strRef>
              <c:f>'G9'!$A$4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'G9'!$B$4:$BJ$4</c:f>
              <c:numCache>
                <c:formatCode>0.00</c:formatCode>
                <c:ptCount val="61"/>
                <c:pt idx="0">
                  <c:v>29840.010473718939</c:v>
                </c:pt>
                <c:pt idx="1">
                  <c:v>25629.482728050149</c:v>
                </c:pt>
                <c:pt idx="2">
                  <c:v>23734.781031737752</c:v>
                </c:pt>
                <c:pt idx="3">
                  <c:v>23983.962525228249</c:v>
                </c:pt>
                <c:pt idx="4">
                  <c:v>23819.872671758632</c:v>
                </c:pt>
                <c:pt idx="5">
                  <c:v>24351.266476343946</c:v>
                </c:pt>
                <c:pt idx="6">
                  <c:v>24338.901513300661</c:v>
                </c:pt>
                <c:pt idx="7">
                  <c:v>24001.144953584415</c:v>
                </c:pt>
                <c:pt idx="8">
                  <c:v>23466.140540803957</c:v>
                </c:pt>
                <c:pt idx="9">
                  <c:v>22528.397550707421</c:v>
                </c:pt>
                <c:pt idx="10">
                  <c:v>21043.700648906757</c:v>
                </c:pt>
                <c:pt idx="11">
                  <c:v>21405.292395701515</c:v>
                </c:pt>
                <c:pt idx="12">
                  <c:v>21239.230554676316</c:v>
                </c:pt>
                <c:pt idx="13">
                  <c:v>21742.911934275318</c:v>
                </c:pt>
                <c:pt idx="14">
                  <c:v>22091.565574072829</c:v>
                </c:pt>
                <c:pt idx="15">
                  <c:v>21609.251805027339</c:v>
                </c:pt>
                <c:pt idx="16">
                  <c:v>23176.289036590191</c:v>
                </c:pt>
                <c:pt idx="17">
                  <c:v>22069.947774902896</c:v>
                </c:pt>
                <c:pt idx="18">
                  <c:v>21752.990302363454</c:v>
                </c:pt>
                <c:pt idx="19">
                  <c:v>19622.693299470026</c:v>
                </c:pt>
                <c:pt idx="20">
                  <c:v>19886.080199865253</c:v>
                </c:pt>
                <c:pt idx="21">
                  <c:v>20636.844201862576</c:v>
                </c:pt>
                <c:pt idx="22">
                  <c:v>18686.099911622943</c:v>
                </c:pt>
                <c:pt idx="23">
                  <c:v>18480.905751839979</c:v>
                </c:pt>
                <c:pt idx="24">
                  <c:v>18628.51065403525</c:v>
                </c:pt>
                <c:pt idx="25">
                  <c:v>18566.908105341685</c:v>
                </c:pt>
                <c:pt idx="26">
                  <c:v>18771.766692678772</c:v>
                </c:pt>
                <c:pt idx="27">
                  <c:v>19378.732185018463</c:v>
                </c:pt>
                <c:pt idx="28">
                  <c:v>19836.381801351024</c:v>
                </c:pt>
                <c:pt idx="29">
                  <c:v>17586.4147050744</c:v>
                </c:pt>
                <c:pt idx="30">
                  <c:v>16519.610444654449</c:v>
                </c:pt>
                <c:pt idx="31">
                  <c:v>19164.24062470175</c:v>
                </c:pt>
                <c:pt idx="32">
                  <c:v>16543.39515878577</c:v>
                </c:pt>
                <c:pt idx="33" formatCode="General">
                  <c:v>16745.462365714237</c:v>
                </c:pt>
                <c:pt idx="34" formatCode="General">
                  <c:v>16947.529572642707</c:v>
                </c:pt>
                <c:pt idx="35">
                  <c:v>17149.596779571177</c:v>
                </c:pt>
                <c:pt idx="36" formatCode="General">
                  <c:v>16980.400849018053</c:v>
                </c:pt>
                <c:pt idx="37" formatCode="General">
                  <c:v>16811.20491846493</c:v>
                </c:pt>
                <c:pt idx="38" formatCode="General">
                  <c:v>16642.008987911806</c:v>
                </c:pt>
                <c:pt idx="39" formatCode="General">
                  <c:v>16472.813057358682</c:v>
                </c:pt>
                <c:pt idx="40">
                  <c:v>16303.617126805559</c:v>
                </c:pt>
                <c:pt idx="41" formatCode="General">
                  <c:v>15885.510951956789</c:v>
                </c:pt>
                <c:pt idx="42" formatCode="General">
                  <c:v>15467.404777108015</c:v>
                </c:pt>
                <c:pt idx="43" formatCode="General">
                  <c:v>15049.298602259245</c:v>
                </c:pt>
                <c:pt idx="44" formatCode="General">
                  <c:v>14631.192427410473</c:v>
                </c:pt>
                <c:pt idx="45">
                  <c:v>14213.086252561701</c:v>
                </c:pt>
                <c:pt idx="46" formatCode="General">
                  <c:v>13925.282987231594</c:v>
                </c:pt>
                <c:pt idx="47" formatCode="General">
                  <c:v>13637.479721901487</c:v>
                </c:pt>
                <c:pt idx="48" formatCode="General">
                  <c:v>13349.676456571378</c:v>
                </c:pt>
                <c:pt idx="49" formatCode="General">
                  <c:v>13061.873191241273</c:v>
                </c:pt>
                <c:pt idx="50">
                  <c:v>12774.069925911164</c:v>
                </c:pt>
                <c:pt idx="51" formatCode="General">
                  <c:v>12581.64606719031</c:v>
                </c:pt>
                <c:pt idx="52" formatCode="General">
                  <c:v>12389.222208469455</c:v>
                </c:pt>
                <c:pt idx="53" formatCode="General">
                  <c:v>12196.798349748598</c:v>
                </c:pt>
                <c:pt idx="54" formatCode="General">
                  <c:v>12004.374491027744</c:v>
                </c:pt>
                <c:pt idx="55">
                  <c:v>11811.950632306889</c:v>
                </c:pt>
                <c:pt idx="56" formatCode="General">
                  <c:v>11657.429809768491</c:v>
                </c:pt>
                <c:pt idx="57" formatCode="General">
                  <c:v>11502.908987230092</c:v>
                </c:pt>
                <c:pt idx="58" formatCode="General">
                  <c:v>11348.388164691693</c:v>
                </c:pt>
                <c:pt idx="59" formatCode="General">
                  <c:v>11193.867342153295</c:v>
                </c:pt>
                <c:pt idx="60">
                  <c:v>11039.346519614895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F9-43AE-9D3D-55600B7F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899856"/>
        <c:axId val="799903184"/>
      </c:areaChart>
      <c:lineChart>
        <c:grouping val="standard"/>
        <c:varyColors val="0"/>
        <c:ser>
          <c:idx val="10"/>
          <c:order val="8"/>
          <c:tx>
            <c:strRef>
              <c:f>'G9'!$A$13</c:f>
              <c:strCache>
                <c:ptCount val="1"/>
                <c:pt idx="0">
                  <c:v>Celkové emisie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'G9'!$B$13:$BJ$13</c:f>
              <c:numCache>
                <c:formatCode>0.00</c:formatCode>
                <c:ptCount val="61"/>
                <c:pt idx="0">
                  <c:v>64475.026534134267</c:v>
                </c:pt>
                <c:pt idx="1">
                  <c:v>54393.697959428864</c:v>
                </c:pt>
                <c:pt idx="2">
                  <c:v>48333.678550589619</c:v>
                </c:pt>
                <c:pt idx="3">
                  <c:v>44960.033222863109</c:v>
                </c:pt>
                <c:pt idx="4">
                  <c:v>43004.482096418251</c:v>
                </c:pt>
                <c:pt idx="5">
                  <c:v>44067.559857965374</c:v>
                </c:pt>
                <c:pt idx="6">
                  <c:v>44013.147386961915</c:v>
                </c:pt>
                <c:pt idx="7">
                  <c:v>44019.769161844022</c:v>
                </c:pt>
                <c:pt idx="8">
                  <c:v>42220.532435359361</c:v>
                </c:pt>
                <c:pt idx="9">
                  <c:v>41808.417400034828</c:v>
                </c:pt>
                <c:pt idx="10">
                  <c:v>39916.103153425393</c:v>
                </c:pt>
                <c:pt idx="11">
                  <c:v>42824.978073264538</c:v>
                </c:pt>
                <c:pt idx="12">
                  <c:v>41072.597502654782</c:v>
                </c:pt>
                <c:pt idx="13">
                  <c:v>41882.099856777546</c:v>
                </c:pt>
                <c:pt idx="14">
                  <c:v>42493.528482154485</c:v>
                </c:pt>
                <c:pt idx="15">
                  <c:v>46350.774474182501</c:v>
                </c:pt>
                <c:pt idx="16">
                  <c:v>43276.813501612138</c:v>
                </c:pt>
                <c:pt idx="17">
                  <c:v>41919.578975992641</c:v>
                </c:pt>
                <c:pt idx="18">
                  <c:v>43488.522157585685</c:v>
                </c:pt>
                <c:pt idx="19">
                  <c:v>39497.910998132138</c:v>
                </c:pt>
                <c:pt idx="20">
                  <c:v>41135.19123908125</c:v>
                </c:pt>
                <c:pt idx="21">
                  <c:v>39688.479784644915</c:v>
                </c:pt>
                <c:pt idx="22">
                  <c:v>36229.024232830845</c:v>
                </c:pt>
                <c:pt idx="23">
                  <c:v>35136.314790772296</c:v>
                </c:pt>
                <c:pt idx="24">
                  <c:v>35298.57686176373</c:v>
                </c:pt>
                <c:pt idx="25">
                  <c:v>35551.89027004104</c:v>
                </c:pt>
                <c:pt idx="26">
                  <c:v>35913.484866893836</c:v>
                </c:pt>
                <c:pt idx="27">
                  <c:v>37150.16555758279</c:v>
                </c:pt>
                <c:pt idx="28">
                  <c:v>37934.501756928257</c:v>
                </c:pt>
                <c:pt idx="29">
                  <c:v>34870.854560447755</c:v>
                </c:pt>
                <c:pt idx="30">
                  <c:v>29952.033366772535</c:v>
                </c:pt>
                <c:pt idx="31">
                  <c:v>33951.052841831151</c:v>
                </c:pt>
                <c:pt idx="32">
                  <c:v>29786.970838282621</c:v>
                </c:pt>
                <c:pt idx="33">
                  <c:v>31244.949349218805</c:v>
                </c:pt>
                <c:pt idx="34">
                  <c:v>32702.927860154992</c:v>
                </c:pt>
                <c:pt idx="35">
                  <c:v>34160.906371091187</c:v>
                </c:pt>
                <c:pt idx="36">
                  <c:v>33916.905327917106</c:v>
                </c:pt>
                <c:pt idx="37">
                  <c:v>33672.904284743032</c:v>
                </c:pt>
                <c:pt idx="38">
                  <c:v>33428.903241568951</c:v>
                </c:pt>
                <c:pt idx="39">
                  <c:v>33184.90219839487</c:v>
                </c:pt>
                <c:pt idx="40">
                  <c:v>32940.901155220788</c:v>
                </c:pt>
                <c:pt idx="41">
                  <c:v>32472.773522391253</c:v>
                </c:pt>
                <c:pt idx="42">
                  <c:v>32004.645889561714</c:v>
                </c:pt>
                <c:pt idx="43">
                  <c:v>31536.518256732175</c:v>
                </c:pt>
                <c:pt idx="44">
                  <c:v>31068.39062390264</c:v>
                </c:pt>
                <c:pt idx="45">
                  <c:v>30600.262991073098</c:v>
                </c:pt>
                <c:pt idx="46">
                  <c:v>30224.733896083682</c:v>
                </c:pt>
                <c:pt idx="47">
                  <c:v>29849.204801094267</c:v>
                </c:pt>
                <c:pt idx="48">
                  <c:v>29473.675706104848</c:v>
                </c:pt>
                <c:pt idx="49">
                  <c:v>29098.146611115433</c:v>
                </c:pt>
                <c:pt idx="50">
                  <c:v>28722.617516126014</c:v>
                </c:pt>
                <c:pt idx="51">
                  <c:v>28210.360591402423</c:v>
                </c:pt>
                <c:pt idx="52">
                  <c:v>27698.103666678831</c:v>
                </c:pt>
                <c:pt idx="53">
                  <c:v>27185.846741955243</c:v>
                </c:pt>
                <c:pt idx="54">
                  <c:v>26673.589817231652</c:v>
                </c:pt>
                <c:pt idx="55">
                  <c:v>26161.33289250806</c:v>
                </c:pt>
                <c:pt idx="56">
                  <c:v>25644.46267335489</c:v>
                </c:pt>
                <c:pt idx="57">
                  <c:v>25127.59245420172</c:v>
                </c:pt>
                <c:pt idx="58">
                  <c:v>24610.722235048546</c:v>
                </c:pt>
                <c:pt idx="59">
                  <c:v>24093.852015895376</c:v>
                </c:pt>
                <c:pt idx="60">
                  <c:v>23576.981796742206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F9-43AE-9D3D-55600B7FEF18}"/>
            </c:ext>
          </c:extLst>
        </c:ser>
        <c:ser>
          <c:idx val="9"/>
          <c:order val="9"/>
          <c:tx>
            <c:strRef>
              <c:f>'G9'!$A$12</c:f>
              <c:strCache>
                <c:ptCount val="1"/>
                <c:pt idx="0">
                  <c:v>Cieľ 2030 (−55 %)</c:v>
                </c:pt>
              </c:strCache>
            </c:strRef>
          </c:tx>
          <c:spPr>
            <a:ln w="28575" cap="rnd">
              <a:solidFill>
                <a:srgbClr val="805EBE">
                  <a:alpha val="0"/>
                </a:srgb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805EBE"/>
              </a:solidFill>
              <a:ln w="9525">
                <a:solidFill>
                  <a:srgbClr val="805EBE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6DD6-41D8-83AA-428AE9049F9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6DD6-41D8-83AA-428AE9049F9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6DD6-41D8-83AA-428AE9049F95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6DD6-41D8-83AA-428AE9049F95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6DD6-41D8-83AA-428AE9049F95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6DD6-41D8-83AA-428AE9049F95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6DD6-41D8-83AA-428AE9049F95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6DD6-41D8-83AA-428AE9049F95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6DD6-41D8-83AA-428AE9049F95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6DD6-41D8-83AA-428AE9049F95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6DD6-41D8-83AA-428AE9049F95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6DD6-41D8-83AA-428AE9049F95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6DD6-41D8-83AA-428AE9049F9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6DD6-41D8-83AA-428AE9049F95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6DD6-41D8-83AA-428AE9049F95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6DD6-41D8-83AA-428AE9049F95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6DD6-41D8-83AA-428AE9049F95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6DD6-41D8-83AA-428AE9049F95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6DD6-41D8-83AA-428AE9049F95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6DD6-41D8-83AA-428AE9049F95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6DD6-41D8-83AA-428AE9049F95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6DD6-41D8-83AA-428AE9049F95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6DD6-41D8-83AA-428AE9049F95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6DD6-41D8-83AA-428AE9049F95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6DD6-41D8-83AA-428AE9049F95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6DD6-41D8-83AA-428AE9049F95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6DD6-41D8-83AA-428AE9049F95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6DD6-41D8-83AA-428AE9049F95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6DD6-41D8-83AA-428AE9049F95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6DD6-41D8-83AA-428AE9049F95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6DD6-41D8-83AA-428AE9049F95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6DD6-41D8-83AA-428AE9049F95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6DD6-41D8-83AA-428AE9049F95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6DD6-41D8-83AA-428AE9049F95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6DD6-41D8-83AA-428AE9049F95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6DD6-41D8-83AA-428AE9049F95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6DD6-41D8-83AA-428AE9049F95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6DD6-41D8-83AA-428AE9049F95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6DD6-41D8-83AA-428AE9049F95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6DD6-41D8-83AA-428AE9049F95}"/>
              </c:ext>
            </c:extLst>
          </c:dPt>
          <c:dPt>
            <c:idx val="40"/>
            <c:marker>
              <c:symbol val="diamond"/>
              <c:size val="8"/>
              <c:spPr>
                <a:solidFill>
                  <a:srgbClr val="805EBE"/>
                </a:solidFill>
                <a:ln w="9525">
                  <a:solidFill>
                    <a:srgbClr val="805EB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6DD6-41D8-83AA-428AE9049F95}"/>
              </c:ext>
            </c:extLst>
          </c:dPt>
          <c:dPt>
            <c:idx val="4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6DD6-41D8-83AA-428AE9049F95}"/>
              </c:ext>
            </c:extLst>
          </c:dPt>
          <c:dPt>
            <c:idx val="4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6DD6-41D8-83AA-428AE9049F95}"/>
              </c:ext>
            </c:extLst>
          </c:dPt>
          <c:dPt>
            <c:idx val="4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1-6DD6-41D8-83AA-428AE9049F95}"/>
              </c:ext>
            </c:extLst>
          </c:dPt>
          <c:dPt>
            <c:idx val="4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6DD6-41D8-83AA-428AE9049F95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6DD6-41D8-83AA-428AE9049F95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6DD6-41D8-83AA-428AE9049F95}"/>
              </c:ext>
            </c:extLst>
          </c:dPt>
          <c:dPt>
            <c:idx val="4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6DD6-41D8-83AA-428AE9049F95}"/>
              </c:ext>
            </c:extLst>
          </c:dPt>
          <c:dPt>
            <c:idx val="4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6-6DD6-41D8-83AA-428AE9049F95}"/>
              </c:ext>
            </c:extLst>
          </c:dPt>
          <c:dPt>
            <c:idx val="4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7-6DD6-41D8-83AA-428AE9049F95}"/>
              </c:ext>
            </c:extLst>
          </c:dPt>
          <c:dPt>
            <c:idx val="5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8-6DD6-41D8-83AA-428AE9049F95}"/>
              </c:ext>
            </c:extLst>
          </c:dPt>
          <c:dPt>
            <c:idx val="5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9-6DD6-41D8-83AA-428AE9049F95}"/>
              </c:ext>
            </c:extLst>
          </c:dPt>
          <c:dPt>
            <c:idx val="5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A-6DD6-41D8-83AA-428AE9049F95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B-6DD6-41D8-83AA-428AE9049F95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6DD6-41D8-83AA-428AE9049F95}"/>
              </c:ext>
            </c:extLst>
          </c:dPt>
          <c:dPt>
            <c:idx val="5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6DD6-41D8-83AA-428AE9049F95}"/>
              </c:ext>
            </c:extLst>
          </c:dPt>
          <c:dPt>
            <c:idx val="5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DD6-41D8-83AA-428AE9049F95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DD6-41D8-83AA-428AE9049F95}"/>
              </c:ext>
            </c:extLst>
          </c:dPt>
          <c:dPt>
            <c:idx val="5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DD6-41D8-83AA-428AE9049F95}"/>
              </c:ext>
            </c:extLst>
          </c:dPt>
          <c:dPt>
            <c:idx val="5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6DD6-41D8-83AA-428AE9049F95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DD6-41D8-83AA-428AE9049F95}"/>
              </c:ext>
            </c:extLst>
          </c:dPt>
          <c:cat>
            <c:numRef>
              <c:f>'G9'!$B$3:$BJ$3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'G9'!$B$12:$BJ$12</c:f>
              <c:numCache>
                <c:formatCode>General</c:formatCode>
                <c:ptCount val="61"/>
                <c:pt idx="0">
                  <c:v>29013.761940360422</c:v>
                </c:pt>
                <c:pt idx="1">
                  <c:v>29013.761940360422</c:v>
                </c:pt>
                <c:pt idx="2">
                  <c:v>29013.761940360422</c:v>
                </c:pt>
                <c:pt idx="3">
                  <c:v>29013.761940360422</c:v>
                </c:pt>
                <c:pt idx="4">
                  <c:v>29013.761940360422</c:v>
                </c:pt>
                <c:pt idx="5">
                  <c:v>29013.761940360422</c:v>
                </c:pt>
                <c:pt idx="6">
                  <c:v>29013.761940360422</c:v>
                </c:pt>
                <c:pt idx="7">
                  <c:v>29013.761940360422</c:v>
                </c:pt>
                <c:pt idx="8">
                  <c:v>29013.761940360422</c:v>
                </c:pt>
                <c:pt idx="9">
                  <c:v>29013.761940360422</c:v>
                </c:pt>
                <c:pt idx="10">
                  <c:v>29013.761940360422</c:v>
                </c:pt>
                <c:pt idx="11">
                  <c:v>29013.761940360422</c:v>
                </c:pt>
                <c:pt idx="12">
                  <c:v>29013.761940360422</c:v>
                </c:pt>
                <c:pt idx="13">
                  <c:v>29013.761940360422</c:v>
                </c:pt>
                <c:pt idx="14">
                  <c:v>29013.761940360422</c:v>
                </c:pt>
                <c:pt idx="15">
                  <c:v>29013.761940360422</c:v>
                </c:pt>
                <c:pt idx="16">
                  <c:v>29013.761940360422</c:v>
                </c:pt>
                <c:pt idx="17">
                  <c:v>29013.761940360422</c:v>
                </c:pt>
                <c:pt idx="18">
                  <c:v>29013.761940360422</c:v>
                </c:pt>
                <c:pt idx="19">
                  <c:v>29013.761940360422</c:v>
                </c:pt>
                <c:pt idx="20">
                  <c:v>29013.761940360422</c:v>
                </c:pt>
                <c:pt idx="21">
                  <c:v>29013.761940360422</c:v>
                </c:pt>
                <c:pt idx="22">
                  <c:v>29013.761940360422</c:v>
                </c:pt>
                <c:pt idx="23">
                  <c:v>29013.761940360422</c:v>
                </c:pt>
                <c:pt idx="24">
                  <c:v>29013.761940360422</c:v>
                </c:pt>
                <c:pt idx="25">
                  <c:v>29013.761940360422</c:v>
                </c:pt>
                <c:pt idx="26">
                  <c:v>29013.761940360422</c:v>
                </c:pt>
                <c:pt idx="27">
                  <c:v>29013.761940360422</c:v>
                </c:pt>
                <c:pt idx="28">
                  <c:v>29013.761940360422</c:v>
                </c:pt>
                <c:pt idx="29">
                  <c:v>29013.761940360422</c:v>
                </c:pt>
                <c:pt idx="30">
                  <c:v>29013.761940360422</c:v>
                </c:pt>
                <c:pt idx="31">
                  <c:v>29013.761940360422</c:v>
                </c:pt>
                <c:pt idx="32">
                  <c:v>29013.761940360422</c:v>
                </c:pt>
                <c:pt idx="33">
                  <c:v>29013.761940360422</c:v>
                </c:pt>
                <c:pt idx="34">
                  <c:v>29013.761940360422</c:v>
                </c:pt>
                <c:pt idx="35">
                  <c:v>29013.761940360422</c:v>
                </c:pt>
                <c:pt idx="36">
                  <c:v>29013.761940360422</c:v>
                </c:pt>
                <c:pt idx="37">
                  <c:v>29013.761940360422</c:v>
                </c:pt>
                <c:pt idx="38">
                  <c:v>29013.761940360422</c:v>
                </c:pt>
                <c:pt idx="39">
                  <c:v>29013.761940360422</c:v>
                </c:pt>
                <c:pt idx="40">
                  <c:v>29013.761940360422</c:v>
                </c:pt>
                <c:pt idx="41">
                  <c:v>29013.761940360422</c:v>
                </c:pt>
                <c:pt idx="42">
                  <c:v>29013.761940360422</c:v>
                </c:pt>
                <c:pt idx="43">
                  <c:v>29013.761940360422</c:v>
                </c:pt>
                <c:pt idx="44">
                  <c:v>29013.761940360422</c:v>
                </c:pt>
                <c:pt idx="45">
                  <c:v>29013.761940360422</c:v>
                </c:pt>
                <c:pt idx="46">
                  <c:v>29013.761940360422</c:v>
                </c:pt>
                <c:pt idx="47">
                  <c:v>29013.761940360422</c:v>
                </c:pt>
                <c:pt idx="48">
                  <c:v>29013.761940360422</c:v>
                </c:pt>
                <c:pt idx="49">
                  <c:v>29013.761940360422</c:v>
                </c:pt>
                <c:pt idx="50">
                  <c:v>29013.761940360422</c:v>
                </c:pt>
                <c:pt idx="51">
                  <c:v>29013.761940360422</c:v>
                </c:pt>
                <c:pt idx="52">
                  <c:v>29013.761940360422</c:v>
                </c:pt>
                <c:pt idx="53">
                  <c:v>29013.761940360422</c:v>
                </c:pt>
                <c:pt idx="54">
                  <c:v>29013.761940360422</c:v>
                </c:pt>
                <c:pt idx="55">
                  <c:v>29013.761940360422</c:v>
                </c:pt>
                <c:pt idx="56">
                  <c:v>29013.761940360422</c:v>
                </c:pt>
                <c:pt idx="57">
                  <c:v>29013.761940360422</c:v>
                </c:pt>
                <c:pt idx="58">
                  <c:v>29013.761940360422</c:v>
                </c:pt>
                <c:pt idx="59">
                  <c:v>29013.761940360422</c:v>
                </c:pt>
                <c:pt idx="60">
                  <c:v>29013.761940360422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F9-43AE-9D3D-55600B7F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99856"/>
        <c:axId val="799903184"/>
      </c:lineChart>
      <c:catAx>
        <c:axId val="79989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90318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79990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99899856"/>
        <c:crossesAt val="1"/>
        <c:crossBetween val="midCat"/>
        <c:dispUnits>
          <c:builtInUnit val="thousand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326112502587392E-3"/>
          <c:y val="0.80139850569610893"/>
          <c:w val="0.99266738874974103"/>
          <c:h val="0.19860149430389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'G85'!$A$4</c:f>
              <c:strCache>
                <c:ptCount val="1"/>
                <c:pt idx="0">
                  <c:v>Benzín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'G85'!$B$3:$H$3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'G85'!$B$4:$H$4</c:f>
              <c:numCache>
                <c:formatCode>General</c:formatCode>
                <c:ptCount val="7"/>
                <c:pt idx="0">
                  <c:v>1249.3119999999994</c:v>
                </c:pt>
                <c:pt idx="1">
                  <c:v>1306.0833687172203</c:v>
                </c:pt>
                <c:pt idx="2">
                  <c:v>1203.9477990660992</c:v>
                </c:pt>
                <c:pt idx="3">
                  <c:v>792.56845089733235</c:v>
                </c:pt>
                <c:pt idx="4">
                  <c:v>363.07150200999325</c:v>
                </c:pt>
                <c:pt idx="5">
                  <c:v>89.61937241799474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BB-420B-A8D9-75117BBA1AAF}"/>
            </c:ext>
          </c:extLst>
        </c:ser>
        <c:ser>
          <c:idx val="1"/>
          <c:order val="1"/>
          <c:tx>
            <c:strRef>
              <c:f>'G85'!$A$5</c:f>
              <c:strCache>
                <c:ptCount val="1"/>
                <c:pt idx="0">
                  <c:v>Nafta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'G85'!$B$3:$H$3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'G85'!$B$5:$H$5</c:f>
              <c:numCache>
                <c:formatCode>General</c:formatCode>
                <c:ptCount val="7"/>
                <c:pt idx="0">
                  <c:v>1063.1129999999996</c:v>
                </c:pt>
                <c:pt idx="1">
                  <c:v>1205.2129407244515</c:v>
                </c:pt>
                <c:pt idx="2">
                  <c:v>1235.9557105278086</c:v>
                </c:pt>
                <c:pt idx="3">
                  <c:v>911.03874284925485</c:v>
                </c:pt>
                <c:pt idx="4">
                  <c:v>467.36683087864714</c:v>
                </c:pt>
                <c:pt idx="5">
                  <c:v>122.74893917637206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3BB-420B-A8D9-75117BBA1AAF}"/>
            </c:ext>
          </c:extLst>
        </c:ser>
        <c:ser>
          <c:idx val="2"/>
          <c:order val="2"/>
          <c:tx>
            <c:strRef>
              <c:f>'G85'!$A$6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'G85'!$B$3:$H$3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'G85'!$B$6:$H$6</c:f>
              <c:numCache>
                <c:formatCode>General</c:formatCode>
                <c:ptCount val="7"/>
                <c:pt idx="0">
                  <c:v>50.050999999999988</c:v>
                </c:pt>
                <c:pt idx="1">
                  <c:v>63.410541038251566</c:v>
                </c:pt>
                <c:pt idx="2">
                  <c:v>102.06566275564525</c:v>
                </c:pt>
                <c:pt idx="3">
                  <c:v>105.71622203965208</c:v>
                </c:pt>
                <c:pt idx="4">
                  <c:v>82.033426093990457</c:v>
                </c:pt>
                <c:pt idx="5">
                  <c:v>34.280100256093071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3BB-420B-A8D9-75117BBA1AAF}"/>
            </c:ext>
          </c:extLst>
        </c:ser>
        <c:ser>
          <c:idx val="3"/>
          <c:order val="3"/>
          <c:tx>
            <c:strRef>
              <c:f>'G85'!$A$7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'G85'!$B$3:$H$3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'G85'!$B$7:$H$7</c:f>
              <c:numCache>
                <c:formatCode>General</c:formatCode>
                <c:ptCount val="7"/>
                <c:pt idx="0">
                  <c:v>0</c:v>
                </c:pt>
                <c:pt idx="1">
                  <c:v>37.839857137161943</c:v>
                </c:pt>
                <c:pt idx="2">
                  <c:v>192.37021102024755</c:v>
                </c:pt>
                <c:pt idx="3">
                  <c:v>932.01147834235451</c:v>
                </c:pt>
                <c:pt idx="4">
                  <c:v>1797.1196822015677</c:v>
                </c:pt>
                <c:pt idx="5">
                  <c:v>2529.2138411439087</c:v>
                </c:pt>
                <c:pt idx="6">
                  <c:v>2869.865766760322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BB-420B-A8D9-75117BBA1AAF}"/>
            </c:ext>
          </c:extLst>
        </c:ser>
        <c:ser>
          <c:idx val="4"/>
          <c:order val="4"/>
          <c:tx>
            <c:strRef>
              <c:f>'G85'!$A$8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'G85'!$B$3:$H$3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'G85'!$B$8:$H$8</c:f>
              <c:numCache>
                <c:formatCode>General</c:formatCode>
                <c:ptCount val="7"/>
                <c:pt idx="0">
                  <c:v>0.30599999999999988</c:v>
                </c:pt>
                <c:pt idx="1">
                  <c:v>6.9805696488582338</c:v>
                </c:pt>
                <c:pt idx="2">
                  <c:v>112.07135385945143</c:v>
                </c:pt>
                <c:pt idx="3">
                  <c:v>247.25270069509588</c:v>
                </c:pt>
                <c:pt idx="4">
                  <c:v>265.18423982176557</c:v>
                </c:pt>
                <c:pt idx="5">
                  <c:v>188.48533182254511</c:v>
                </c:pt>
                <c:pt idx="6">
                  <c:v>71.914347795554932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3BB-420B-A8D9-75117BBA1AAF}"/>
            </c:ext>
          </c:extLst>
        </c:ser>
        <c:ser>
          <c:idx val="5"/>
          <c:order val="5"/>
          <c:tx>
            <c:strRef>
              <c:f>'G85'!$A$9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'G85'!$B$3:$H$3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'G85'!$B$9:$H$9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33.769224667490747</c:v>
                </c:pt>
                <c:pt idx="4">
                  <c:v>86.425009228989182</c:v>
                </c:pt>
                <c:pt idx="5">
                  <c:v>137.95839012228706</c:v>
                </c:pt>
                <c:pt idx="6">
                  <c:v>163.96319103839437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3BB-420B-A8D9-75117BBA1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'G86'!$A$4</c:f>
              <c:strCache>
                <c:ptCount val="1"/>
                <c:pt idx="0">
                  <c:v>Spaľovací motor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'G86'!$B$3:$H$3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'G86'!$B$4:$H$4</c:f>
              <c:numCache>
                <c:formatCode>General</c:formatCode>
                <c:ptCount val="7"/>
                <c:pt idx="0">
                  <c:v>8.6780000000000062</c:v>
                </c:pt>
                <c:pt idx="1">
                  <c:v>9.6851092227393263</c:v>
                </c:pt>
                <c:pt idx="2">
                  <c:v>10.478275792644796</c:v>
                </c:pt>
                <c:pt idx="3">
                  <c:v>10.693320223803765</c:v>
                </c:pt>
                <c:pt idx="4">
                  <c:v>10.426416486763719</c:v>
                </c:pt>
                <c:pt idx="5">
                  <c:v>9.9335003421065995</c:v>
                </c:pt>
                <c:pt idx="6">
                  <c:v>8.9784081303822383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88-47B7-B999-4F9B55C5040E}"/>
            </c:ext>
          </c:extLst>
        </c:ser>
        <c:ser>
          <c:idx val="1"/>
          <c:order val="1"/>
          <c:tx>
            <c:strRef>
              <c:f>'G86'!$A$5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'G86'!$B$3:$H$3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'G86'!$B$5:$H$5</c:f>
              <c:numCache>
                <c:formatCode>General</c:formatCode>
                <c:ptCount val="7"/>
                <c:pt idx="0">
                  <c:v>0.2760000000000003</c:v>
                </c:pt>
                <c:pt idx="1">
                  <c:v>0.54108036501048506</c:v>
                </c:pt>
                <c:pt idx="2">
                  <c:v>0.91530979207502139</c:v>
                </c:pt>
                <c:pt idx="3">
                  <c:v>1.3325749782098637</c:v>
                </c:pt>
                <c:pt idx="4">
                  <c:v>1.7312201813510089</c:v>
                </c:pt>
                <c:pt idx="5">
                  <c:v>2.1842311195215416</c:v>
                </c:pt>
                <c:pt idx="6">
                  <c:v>2.6618174538991557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8-47B7-B999-4F9B55C5040E}"/>
            </c:ext>
          </c:extLst>
        </c:ser>
        <c:ser>
          <c:idx val="2"/>
          <c:order val="2"/>
          <c:tx>
            <c:strRef>
              <c:f>'G86'!$A$6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'G86'!$B$3:$H$3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'G86'!$B$6:$H$6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0.34389802061393826</c:v>
                </c:pt>
                <c:pt idx="6">
                  <c:v>0.97934939664413145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88-47B7-B999-4F9B55C50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851851851851856E-2"/>
          <c:y val="0.78160245183887911"/>
          <c:w val="0.86359259259259258"/>
          <c:h val="0.18132807939287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'G87'!$A$4</c:f>
              <c:strCache>
                <c:ptCount val="1"/>
                <c:pt idx="0">
                  <c:v>Spaľovací motor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'G87'!$B$3:$H$3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'G87'!$B$4:$H$4</c:f>
              <c:numCache>
                <c:formatCode>General</c:formatCode>
                <c:ptCount val="7"/>
                <c:pt idx="0">
                  <c:v>8.6780000000000221</c:v>
                </c:pt>
                <c:pt idx="1">
                  <c:v>9.6838026170119367</c:v>
                </c:pt>
                <c:pt idx="2">
                  <c:v>9.648987002858</c:v>
                </c:pt>
                <c:pt idx="3">
                  <c:v>8.2870401467240775</c:v>
                </c:pt>
                <c:pt idx="4">
                  <c:v>6.5879756331633965</c:v>
                </c:pt>
                <c:pt idx="5">
                  <c:v>4.5751551108589821</c:v>
                </c:pt>
                <c:pt idx="6">
                  <c:v>2.1428531827409643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'G87'!$A$5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'G87'!$B$3:$H$3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'G87'!$B$5:$H$5</c:f>
              <c:numCache>
                <c:formatCode>General</c:formatCode>
                <c:ptCount val="7"/>
                <c:pt idx="0">
                  <c:v>0.2760000000000003</c:v>
                </c:pt>
                <c:pt idx="1">
                  <c:v>0.54329344917543299</c:v>
                </c:pt>
                <c:pt idx="2">
                  <c:v>2.7349061817519225</c:v>
                </c:pt>
                <c:pt idx="3">
                  <c:v>3.9648642208916498</c:v>
                </c:pt>
                <c:pt idx="4">
                  <c:v>4.5760814459252694</c:v>
                </c:pt>
                <c:pt idx="5">
                  <c:v>5.879507970936948</c:v>
                </c:pt>
                <c:pt idx="6">
                  <c:v>7.1603113016751152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'G87'!$A$6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'G87'!$B$3:$H$3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'G87'!$B$6:$H$6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1.1488371349019608</c:v>
                </c:pt>
                <c:pt idx="4">
                  <c:v>1.7738157911564387</c:v>
                </c:pt>
                <c:pt idx="5">
                  <c:v>3.072921550185848</c:v>
                </c:pt>
                <c:pt idx="6">
                  <c:v>4.6654463329164031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'G88'!$A$4</c:f>
              <c:strCache>
                <c:ptCount val="1"/>
                <c:pt idx="0">
                  <c:v>Spaľovací motor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'G88'!$B$3:$H$3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'G88'!$B$4:$H$4</c:f>
              <c:numCache>
                <c:formatCode>General</c:formatCode>
                <c:ptCount val="7"/>
                <c:pt idx="0">
                  <c:v>258.49500000000023</c:v>
                </c:pt>
                <c:pt idx="1">
                  <c:v>281.99128494935604</c:v>
                </c:pt>
                <c:pt idx="2">
                  <c:v>289.17120579048998</c:v>
                </c:pt>
                <c:pt idx="3">
                  <c:v>283.39728674384065</c:v>
                </c:pt>
                <c:pt idx="4">
                  <c:v>266.27926412969617</c:v>
                </c:pt>
                <c:pt idx="5">
                  <c:v>237.69936157658123</c:v>
                </c:pt>
                <c:pt idx="6">
                  <c:v>193.30773387047972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9C-4F19-9997-852575AA4822}"/>
            </c:ext>
          </c:extLst>
        </c:ser>
        <c:ser>
          <c:idx val="2"/>
          <c:order val="1"/>
          <c:tx>
            <c:strRef>
              <c:f>'G88'!$A$6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'G88'!$B$3:$H$3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'G88'!$B$6:$H$6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6.6309944727713468</c:v>
                </c:pt>
                <c:pt idx="3">
                  <c:v>16.723347336341213</c:v>
                </c:pt>
                <c:pt idx="4">
                  <c:v>29.248574603570017</c:v>
                </c:pt>
                <c:pt idx="5">
                  <c:v>45.302946961518685</c:v>
                </c:pt>
                <c:pt idx="6">
                  <c:v>66.770178642873503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9C-4F19-9997-852575AA4822}"/>
            </c:ext>
          </c:extLst>
        </c:ser>
        <c:ser>
          <c:idx val="1"/>
          <c:order val="2"/>
          <c:tx>
            <c:strRef>
              <c:f>'G88'!$A$5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'G88'!$B$3:$H$3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'G88'!$B$5:$H$5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6.9855403676024483</c:v>
                </c:pt>
                <c:pt idx="3">
                  <c:v>17.437570852144233</c:v>
                </c:pt>
                <c:pt idx="4">
                  <c:v>29.306134337631363</c:v>
                </c:pt>
                <c:pt idx="5">
                  <c:v>44.498794181927479</c:v>
                </c:pt>
                <c:pt idx="6">
                  <c:v>64.397505091921474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C-4F19-9997-852575AA4822}"/>
            </c:ext>
          </c:extLst>
        </c:ser>
        <c:ser>
          <c:idx val="3"/>
          <c:order val="3"/>
          <c:tx>
            <c:strRef>
              <c:f>'G88'!$A$7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'G88'!$B$3:$H$3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'G88'!$B$7:$H$7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7.5337555794523281</c:v>
                </c:pt>
                <c:pt idx="6">
                  <c:v>18.130146763573407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9C-4F19-9997-852575AA4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851851851851856E-2"/>
          <c:y val="0.78160245183887911"/>
          <c:w val="0.87856639913530821"/>
          <c:h val="0.18132807939287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'G89'!$A$4</c:f>
              <c:strCache>
                <c:ptCount val="1"/>
                <c:pt idx="0">
                  <c:v>Spaľovací motor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'G89'!$B$3:$H$3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'G89'!$B$4:$H$4</c:f>
              <c:numCache>
                <c:formatCode>General</c:formatCode>
                <c:ptCount val="7"/>
                <c:pt idx="0">
                  <c:v>258.49500000000023</c:v>
                </c:pt>
                <c:pt idx="1">
                  <c:v>282.148415877937</c:v>
                </c:pt>
                <c:pt idx="2">
                  <c:v>258.94749891005603</c:v>
                </c:pt>
                <c:pt idx="3">
                  <c:v>210.71877284489815</c:v>
                </c:pt>
                <c:pt idx="4">
                  <c:v>160.40031778290972</c:v>
                </c:pt>
                <c:pt idx="5">
                  <c:v>28.796135086706645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'G89'!$A$5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'G89'!$B$3:$H$3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'G89'!$B$5:$H$5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21.991521304530131</c:v>
                </c:pt>
                <c:pt idx="3">
                  <c:v>28.100049409583072</c:v>
                </c:pt>
                <c:pt idx="4">
                  <c:v>30.572373560124866</c:v>
                </c:pt>
                <c:pt idx="5">
                  <c:v>32.690664049730273</c:v>
                </c:pt>
                <c:pt idx="6">
                  <c:v>30.998131518381918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'G89'!$A$6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'G89'!$B$3:$H$3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'G89'!$B$6:$H$6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21.157066165414811</c:v>
                </c:pt>
                <c:pt idx="3">
                  <c:v>69.856301112237531</c:v>
                </c:pt>
                <c:pt idx="4">
                  <c:v>112.84294666361305</c:v>
                </c:pt>
                <c:pt idx="5">
                  <c:v>220.51745356678822</c:v>
                </c:pt>
                <c:pt idx="6">
                  <c:v>249.28196714302064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3"/>
          <c:order val="3"/>
          <c:tx>
            <c:strRef>
              <c:f>'G89'!$A$7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'G89'!$B$3:$H$3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'G89'!$B$7:$H$7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1.2201404409659686</c:v>
                </c:pt>
                <c:pt idx="3">
                  <c:v>9.1525837206704228</c:v>
                </c:pt>
                <c:pt idx="4">
                  <c:v>19.313393457115069</c:v>
                </c:pt>
                <c:pt idx="5">
                  <c:v>49.52276377870043</c:v>
                </c:pt>
                <c:pt idx="6">
                  <c:v>59.029825846531089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'G90'!$A$4</c:f>
              <c:strCache>
                <c:ptCount val="1"/>
                <c:pt idx="0">
                  <c:v>Spaľovací motor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'G90'!$B$3:$H$3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'G90'!$B$4:$H$4</c:f>
              <c:numCache>
                <c:formatCode>General</c:formatCode>
                <c:ptCount val="7"/>
                <c:pt idx="0">
                  <c:v>77.523000000000053</c:v>
                </c:pt>
                <c:pt idx="1">
                  <c:v>85.8681707062768</c:v>
                </c:pt>
                <c:pt idx="2">
                  <c:v>95.807958664297331</c:v>
                </c:pt>
                <c:pt idx="3">
                  <c:v>104.98297656668969</c:v>
                </c:pt>
                <c:pt idx="4">
                  <c:v>105.54980263623568</c:v>
                </c:pt>
                <c:pt idx="5">
                  <c:v>98.402810142376623</c:v>
                </c:pt>
                <c:pt idx="6">
                  <c:v>85.548684814319913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6-4E9E-9CCC-683819BADFF1}"/>
            </c:ext>
          </c:extLst>
        </c:ser>
        <c:ser>
          <c:idx val="2"/>
          <c:order val="1"/>
          <c:tx>
            <c:strRef>
              <c:f>'G90'!$A$6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'G90'!$B$3:$H$3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'G90'!$B$6:$H$6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4.6293287514552599</c:v>
                </c:pt>
                <c:pt idx="6">
                  <c:v>11.540133976426844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6-4E9E-9CCC-683819BADFF1}"/>
            </c:ext>
          </c:extLst>
        </c:ser>
        <c:ser>
          <c:idx val="1"/>
          <c:order val="2"/>
          <c:tx>
            <c:strRef>
              <c:f>'G90'!$A$5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'G90'!$B$3:$H$3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'G90'!$B$5:$H$5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7.1535676238157979</c:v>
                </c:pt>
                <c:pt idx="5">
                  <c:v>13.437491600836962</c:v>
                </c:pt>
                <c:pt idx="6">
                  <c:v>22.364465347284053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06-4E9E-9CCC-683819BAD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851851851851856E-2"/>
          <c:y val="0.78160245183887911"/>
          <c:w val="0.92190200184455806"/>
          <c:h val="0.18132807939287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'G91'!$A$4</c:f>
              <c:strCache>
                <c:ptCount val="1"/>
                <c:pt idx="0">
                  <c:v>Spaľovací motor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'G91'!$B$3:$H$3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'G91'!$B$4:$H$4</c:f>
              <c:numCache>
                <c:formatCode>General</c:formatCode>
                <c:ptCount val="7"/>
                <c:pt idx="0">
                  <c:v>77.523000000000053</c:v>
                </c:pt>
                <c:pt idx="1">
                  <c:v>85.86860134774544</c:v>
                </c:pt>
                <c:pt idx="2">
                  <c:v>80.559838627063826</c:v>
                </c:pt>
                <c:pt idx="3">
                  <c:v>66.594048376771511</c:v>
                </c:pt>
                <c:pt idx="4">
                  <c:v>51.648589682912913</c:v>
                </c:pt>
                <c:pt idx="5">
                  <c:v>34.479084432740095</c:v>
                </c:pt>
                <c:pt idx="6">
                  <c:v>10.159319692005818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ser>
          <c:idx val="1"/>
          <c:order val="1"/>
          <c:tx>
            <c:strRef>
              <c:f>'G91'!$A$5</c:f>
              <c:strCache>
                <c:ptCount val="1"/>
                <c:pt idx="0">
                  <c:v>Elektrina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'G91'!$B$3:$H$3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'G91'!$B$5:$H$5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10.00424146097736</c:v>
                </c:pt>
                <c:pt idx="3">
                  <c:v>19.074305807407246</c:v>
                </c:pt>
                <c:pt idx="4">
                  <c:v>27.289884770543324</c:v>
                </c:pt>
                <c:pt idx="5">
                  <c:v>35.590530084855736</c:v>
                </c:pt>
                <c:pt idx="6">
                  <c:v>45.582451659481038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'G91'!$A$6</c:f>
              <c:strCache>
                <c:ptCount val="1"/>
                <c:pt idx="0">
                  <c:v>Vodík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'G91'!$B$3:$H$3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'G91'!$B$6:$H$6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5.3665287283032503</c:v>
                </c:pt>
                <c:pt idx="3">
                  <c:v>19.520661587490277</c:v>
                </c:pt>
                <c:pt idx="4">
                  <c:v>33.764895806595213</c:v>
                </c:pt>
                <c:pt idx="5">
                  <c:v>46.400015977072954</c:v>
                </c:pt>
                <c:pt idx="6">
                  <c:v>63.711512786543949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28176"/>
        <c:axId val="583932112"/>
      </c:bar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4370370370368"/>
          <c:y val="9.5560906791204533E-2"/>
          <c:w val="0.83053469712409467"/>
          <c:h val="0.54434826388888879"/>
        </c:manualLayout>
      </c:layout>
      <c:areaChart>
        <c:grouping val="stacked"/>
        <c:varyColors val="0"/>
        <c:ser>
          <c:idx val="0"/>
          <c:order val="0"/>
          <c:tx>
            <c:strRef>
              <c:f>'G92'!$A$4</c:f>
              <c:strCache>
                <c:ptCount val="1"/>
                <c:pt idx="0">
                  <c:v>Nafta</c:v>
                </c:pt>
              </c:strCache>
            </c:strRef>
          </c:tx>
          <c:spPr>
            <a:solidFill>
              <a:srgbClr val="FB8622"/>
            </a:solidFill>
            <a:ln w="25400">
              <a:noFill/>
            </a:ln>
            <a:effectLst/>
          </c:spPr>
          <c:cat>
            <c:numRef>
              <c:f>'G92'!$B$3:$H$3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'G92'!$B$4:$H$4</c:f>
              <c:numCache>
                <c:formatCode>General</c:formatCode>
                <c:ptCount val="7"/>
                <c:pt idx="0">
                  <c:v>21149.573010000004</c:v>
                </c:pt>
                <c:pt idx="1">
                  <c:v>21722.337547921299</c:v>
                </c:pt>
                <c:pt idx="2">
                  <c:v>22422.105098274289</c:v>
                </c:pt>
                <c:pt idx="3">
                  <c:v>21524.946849892571</c:v>
                </c:pt>
                <c:pt idx="4">
                  <c:v>19665.143403452628</c:v>
                </c:pt>
                <c:pt idx="5">
                  <c:v>17100.791612869049</c:v>
                </c:pt>
                <c:pt idx="6">
                  <c:v>13747.526751031512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8-4D44-ABFD-41657301809E}"/>
            </c:ext>
          </c:extLst>
        </c:ser>
        <c:ser>
          <c:idx val="1"/>
          <c:order val="1"/>
          <c:tx>
            <c:strRef>
              <c:f>'G92'!$A$5</c:f>
              <c:strCache>
                <c:ptCount val="1"/>
                <c:pt idx="0">
                  <c:v>Benzín</c:v>
                </c:pt>
              </c:strCache>
            </c:strRef>
          </c:tx>
          <c:spPr>
            <a:solidFill>
              <a:srgbClr val="FFC08A"/>
            </a:solidFill>
            <a:ln w="25400">
              <a:noFill/>
            </a:ln>
            <a:effectLst/>
          </c:spPr>
          <c:cat>
            <c:numRef>
              <c:f>'G92'!$B$3:$H$3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'G92'!$B$5:$H$5</c:f>
              <c:numCache>
                <c:formatCode>General</c:formatCode>
                <c:ptCount val="7"/>
                <c:pt idx="0">
                  <c:v>6382.6370400000005</c:v>
                </c:pt>
                <c:pt idx="1">
                  <c:v>6510.8064255322224</c:v>
                </c:pt>
                <c:pt idx="2">
                  <c:v>7088.6150913098872</c:v>
                </c:pt>
                <c:pt idx="3">
                  <c:v>6813.7647263851468</c:v>
                </c:pt>
                <c:pt idx="4">
                  <c:v>6283.0777396537578</c:v>
                </c:pt>
                <c:pt idx="5">
                  <c:v>5423.0129444489676</c:v>
                </c:pt>
                <c:pt idx="6">
                  <c:v>4891.4555945946067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28-4D44-ABFD-41657301809E}"/>
            </c:ext>
          </c:extLst>
        </c:ser>
        <c:ser>
          <c:idx val="2"/>
          <c:order val="2"/>
          <c:tx>
            <c:strRef>
              <c:f>'G92'!$A$8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28758C"/>
            </a:solidFill>
            <a:ln w="25400">
              <a:noFill/>
            </a:ln>
            <a:effectLst/>
          </c:spPr>
          <c:cat>
            <c:numRef>
              <c:f>'G92'!$B$3:$H$3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'G92'!$B$8:$H$8</c:f>
              <c:numCache>
                <c:formatCode>General</c:formatCode>
                <c:ptCount val="7"/>
                <c:pt idx="0">
                  <c:v>2154.1597589438334</c:v>
                </c:pt>
                <c:pt idx="1">
                  <c:v>2356.4368938844104</c:v>
                </c:pt>
                <c:pt idx="2">
                  <c:v>2319.1726050828593</c:v>
                </c:pt>
                <c:pt idx="3">
                  <c:v>2301.6257987659897</c:v>
                </c:pt>
                <c:pt idx="4">
                  <c:v>2358.2538871643305</c:v>
                </c:pt>
                <c:pt idx="5">
                  <c:v>2465.8997922135936</c:v>
                </c:pt>
                <c:pt idx="6">
                  <c:v>2549.3524419336218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28-4D44-ABFD-41657301809E}"/>
            </c:ext>
          </c:extLst>
        </c:ser>
        <c:ser>
          <c:idx val="3"/>
          <c:order val="3"/>
          <c:tx>
            <c:strRef>
              <c:f>'G92'!$A$9</c:f>
              <c:strCache>
                <c:ptCount val="1"/>
                <c:pt idx="0">
                  <c:v>Bio palivá</c:v>
                </c:pt>
              </c:strCache>
            </c:strRef>
          </c:tx>
          <c:spPr>
            <a:solidFill>
              <a:srgbClr val="8FBECD"/>
            </a:solidFill>
            <a:ln w="25400">
              <a:noFill/>
            </a:ln>
            <a:effectLst/>
          </c:spPr>
          <c:cat>
            <c:numRef>
              <c:f>'G92'!$B$3:$H$3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'G92'!$B$9:$H$9</c:f>
              <c:numCache>
                <c:formatCode>General</c:formatCode>
                <c:ptCount val="7"/>
                <c:pt idx="0">
                  <c:v>1825.43317</c:v>
                </c:pt>
                <c:pt idx="1">
                  <c:v>2522.9168356087171</c:v>
                </c:pt>
                <c:pt idx="2">
                  <c:v>2637.0281049479427</c:v>
                </c:pt>
                <c:pt idx="3">
                  <c:v>2532.1147503754942</c:v>
                </c:pt>
                <c:pt idx="4">
                  <c:v>2318.7700199286701</c:v>
                </c:pt>
                <c:pt idx="5">
                  <c:v>2012.9161588351176</c:v>
                </c:pt>
                <c:pt idx="6">
                  <c:v>1665.8925122846599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8-4D44-ABFD-41657301809E}"/>
            </c:ext>
          </c:extLst>
        </c:ser>
        <c:ser>
          <c:idx val="7"/>
          <c:order val="4"/>
          <c:tx>
            <c:strRef>
              <c:f>'G92'!$A$10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99362B"/>
            </a:solidFill>
            <a:ln w="25400">
              <a:noFill/>
            </a:ln>
            <a:effectLst/>
          </c:spPr>
          <c:cat>
            <c:numRef>
              <c:f>'G92'!$B$3:$H$3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'G92'!$B$10:$H$10</c:f>
              <c:numCache>
                <c:formatCode>General</c:formatCode>
                <c:ptCount val="7"/>
                <c:pt idx="0">
                  <c:v>530.40178006587473</c:v>
                </c:pt>
                <c:pt idx="1">
                  <c:v>615.15846573777708</c:v>
                </c:pt>
                <c:pt idx="2">
                  <c:v>768.7988179080163</c:v>
                </c:pt>
                <c:pt idx="3">
                  <c:v>1207.0073661718636</c:v>
                </c:pt>
                <c:pt idx="4">
                  <c:v>2015.0112903920517</c:v>
                </c:pt>
                <c:pt idx="5">
                  <c:v>2943.6237283034084</c:v>
                </c:pt>
                <c:pt idx="6">
                  <c:v>3947.0637344038355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28-4D44-ABFD-41657301809E}"/>
            </c:ext>
          </c:extLst>
        </c:ser>
        <c:ser>
          <c:idx val="4"/>
          <c:order val="5"/>
          <c:tx>
            <c:strRef>
              <c:f>'G92'!$A$6</c:f>
              <c:strCache>
                <c:ptCount val="1"/>
                <c:pt idx="0">
                  <c:v>Kerozín</c:v>
                </c:pt>
              </c:strCache>
            </c:strRef>
          </c:tx>
          <c:spPr>
            <a:solidFill>
              <a:srgbClr val="DC9790"/>
            </a:solidFill>
            <a:ln w="25400">
              <a:noFill/>
            </a:ln>
            <a:effectLst/>
          </c:spPr>
          <c:cat>
            <c:numRef>
              <c:f>'G92'!$B$3:$H$3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'G92'!$B$6:$H$6</c:f>
              <c:numCache>
                <c:formatCode>General</c:formatCode>
                <c:ptCount val="7"/>
                <c:pt idx="0">
                  <c:v>529.22315000000003</c:v>
                </c:pt>
                <c:pt idx="1">
                  <c:v>578.99871770045479</c:v>
                </c:pt>
                <c:pt idx="2">
                  <c:v>611.19036648810277</c:v>
                </c:pt>
                <c:pt idx="3">
                  <c:v>657.42333568682784</c:v>
                </c:pt>
                <c:pt idx="4">
                  <c:v>653.71907186156557</c:v>
                </c:pt>
                <c:pt idx="5">
                  <c:v>668.8252171401773</c:v>
                </c:pt>
                <c:pt idx="6">
                  <c:v>690.58195070928127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8-4D44-ABFD-41657301809E}"/>
            </c:ext>
          </c:extLst>
        </c:ser>
        <c:ser>
          <c:idx val="5"/>
          <c:order val="6"/>
          <c:tx>
            <c:strRef>
              <c:f>'G92'!$A$7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rgbClr val="F2B116"/>
            </a:solidFill>
            <a:ln w="25400">
              <a:noFill/>
            </a:ln>
            <a:effectLst/>
          </c:spPr>
          <c:cat>
            <c:numRef>
              <c:f>'G92'!$B$3:$H$3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'G92'!$B$7:$H$7</c:f>
              <c:numCache>
                <c:formatCode>General</c:formatCode>
                <c:ptCount val="7"/>
                <c:pt idx="0">
                  <c:v>408.88754000000006</c:v>
                </c:pt>
                <c:pt idx="1">
                  <c:v>476.9463153522272</c:v>
                </c:pt>
                <c:pt idx="2">
                  <c:v>509.97885733734063</c:v>
                </c:pt>
                <c:pt idx="3">
                  <c:v>595.37665056692117</c:v>
                </c:pt>
                <c:pt idx="4">
                  <c:v>603.73573847113278</c:v>
                </c:pt>
                <c:pt idx="5">
                  <c:v>667.8014061084632</c:v>
                </c:pt>
                <c:pt idx="6">
                  <c:v>663.56873841640481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28-4D44-ABFD-41657301809E}"/>
            </c:ext>
          </c:extLst>
        </c:ser>
        <c:ser>
          <c:idx val="6"/>
          <c:order val="7"/>
          <c:tx>
            <c:strRef>
              <c:f>'G92'!$A$11</c:f>
              <c:strCache>
                <c:ptCount val="1"/>
                <c:pt idx="0">
                  <c:v>Vodík a synt. palivá</c:v>
                </c:pt>
              </c:strCache>
            </c:strRef>
          </c:tx>
          <c:spPr>
            <a:solidFill>
              <a:srgbClr val="FFDC8A"/>
            </a:solidFill>
            <a:ln w="25400">
              <a:noFill/>
            </a:ln>
            <a:effectLst/>
          </c:spPr>
          <c:cat>
            <c:numRef>
              <c:f>'G92'!$B$3:$H$3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'G92'!$B$11:$H$11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712.32797395856983</c:v>
                </c:pt>
                <c:pt idx="6">
                  <c:v>1785.7226777743931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28-4D44-ABFD-416573018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445007"/>
        <c:axId val="462442511"/>
      </c:areaChart>
      <c:catAx>
        <c:axId val="4624450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62442511"/>
        <c:crosses val="autoZero"/>
        <c:auto val="1"/>
        <c:lblAlgn val="ctr"/>
        <c:lblOffset val="100"/>
        <c:noMultiLvlLbl val="0"/>
      </c:catAx>
      <c:valAx>
        <c:axId val="46244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62445007"/>
        <c:crosses val="autoZero"/>
        <c:crossBetween val="midCat"/>
        <c:majorUnit val="1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554930555555557"/>
          <c:w val="1"/>
          <c:h val="0.22445069444444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11252571583164E-2"/>
          <c:y val="5.4151388888888888E-2"/>
          <c:w val="0.83053469712409467"/>
          <c:h val="0.57248248686514891"/>
        </c:manualLayout>
      </c:layout>
      <c:areaChart>
        <c:grouping val="stacked"/>
        <c:varyColors val="0"/>
        <c:ser>
          <c:idx val="0"/>
          <c:order val="0"/>
          <c:tx>
            <c:strRef>
              <c:f>'G93'!$A$4</c:f>
              <c:strCache>
                <c:ptCount val="1"/>
                <c:pt idx="0">
                  <c:v>Nafta</c:v>
                </c:pt>
              </c:strCache>
            </c:strRef>
          </c:tx>
          <c:spPr>
            <a:solidFill>
              <a:srgbClr val="FB8622"/>
            </a:solidFill>
            <a:ln w="25400">
              <a:noFill/>
            </a:ln>
            <a:effectLst/>
          </c:spPr>
          <c:cat>
            <c:numRef>
              <c:f>'G93'!$B$3:$H$3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'G93'!$B$4:$H$4</c:f>
              <c:numCache>
                <c:formatCode>General</c:formatCode>
                <c:ptCount val="7"/>
                <c:pt idx="0">
                  <c:v>21149.573010000004</c:v>
                </c:pt>
                <c:pt idx="1">
                  <c:v>21503.02792374096</c:v>
                </c:pt>
                <c:pt idx="2">
                  <c:v>18738.153517410752</c:v>
                </c:pt>
                <c:pt idx="3">
                  <c:v>12532.286054654858</c:v>
                </c:pt>
                <c:pt idx="4">
                  <c:v>7034.8311457351774</c:v>
                </c:pt>
                <c:pt idx="5">
                  <c:v>2948.1551470146869</c:v>
                </c:pt>
                <c:pt idx="6">
                  <c:v>748.83720542381707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5-4BCF-B74E-1A24211DAE52}"/>
            </c:ext>
          </c:extLst>
        </c:ser>
        <c:ser>
          <c:idx val="1"/>
          <c:order val="1"/>
          <c:tx>
            <c:strRef>
              <c:f>'G93'!$A$5</c:f>
              <c:strCache>
                <c:ptCount val="1"/>
                <c:pt idx="0">
                  <c:v>Benzín</c:v>
                </c:pt>
              </c:strCache>
            </c:strRef>
          </c:tx>
          <c:spPr>
            <a:solidFill>
              <a:srgbClr val="FFC08A"/>
            </a:solidFill>
            <a:ln w="25400">
              <a:noFill/>
            </a:ln>
            <a:effectLst/>
          </c:spPr>
          <c:cat>
            <c:numRef>
              <c:f>'G93'!$B$3:$H$3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'G93'!$B$5:$H$5</c:f>
              <c:numCache>
                <c:formatCode>General</c:formatCode>
                <c:ptCount val="7"/>
                <c:pt idx="0">
                  <c:v>6382.6370400000005</c:v>
                </c:pt>
                <c:pt idx="1">
                  <c:v>6344.234608958227</c:v>
                </c:pt>
                <c:pt idx="2">
                  <c:v>6249.088813845854</c:v>
                </c:pt>
                <c:pt idx="3">
                  <c:v>4174.1501807552295</c:v>
                </c:pt>
                <c:pt idx="4">
                  <c:v>1833.771709569897</c:v>
                </c:pt>
                <c:pt idx="5">
                  <c:v>599.81599170149127</c:v>
                </c:pt>
                <c:pt idx="6">
                  <c:v>195.08574070574207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5-4BCF-B74E-1A24211DAE52}"/>
            </c:ext>
          </c:extLst>
        </c:ser>
        <c:ser>
          <c:idx val="2"/>
          <c:order val="2"/>
          <c:tx>
            <c:strRef>
              <c:f>'G93'!$A$8</c:f>
              <c:strCache>
                <c:ptCount val="1"/>
                <c:pt idx="0">
                  <c:v>Zemný plyn</c:v>
                </c:pt>
              </c:strCache>
            </c:strRef>
          </c:tx>
          <c:spPr>
            <a:solidFill>
              <a:srgbClr val="28758C"/>
            </a:solidFill>
            <a:ln w="25400">
              <a:noFill/>
            </a:ln>
            <a:effectLst/>
          </c:spPr>
          <c:cat>
            <c:numRef>
              <c:f>'G93'!$B$3:$H$3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'G93'!$B$8:$H$8</c:f>
              <c:numCache>
                <c:formatCode>General</c:formatCode>
                <c:ptCount val="7"/>
                <c:pt idx="0">
                  <c:v>2154.1597589438334</c:v>
                </c:pt>
                <c:pt idx="1">
                  <c:v>2387.5260297968612</c:v>
                </c:pt>
                <c:pt idx="2">
                  <c:v>2154.4218459931676</c:v>
                </c:pt>
                <c:pt idx="3">
                  <c:v>1542.5497736390239</c:v>
                </c:pt>
                <c:pt idx="4">
                  <c:v>947.21647583672143</c:v>
                </c:pt>
                <c:pt idx="5">
                  <c:v>442.67523418534643</c:v>
                </c:pt>
                <c:pt idx="6">
                  <c:v>37.507381990710279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75-4BCF-B74E-1A24211DAE52}"/>
            </c:ext>
          </c:extLst>
        </c:ser>
        <c:ser>
          <c:idx val="3"/>
          <c:order val="3"/>
          <c:tx>
            <c:strRef>
              <c:f>'G93'!$A$9</c:f>
              <c:strCache>
                <c:ptCount val="1"/>
                <c:pt idx="0">
                  <c:v>Bio palivá</c:v>
                </c:pt>
              </c:strCache>
            </c:strRef>
          </c:tx>
          <c:spPr>
            <a:solidFill>
              <a:srgbClr val="8FBECD"/>
            </a:solidFill>
            <a:ln w="25400">
              <a:noFill/>
            </a:ln>
            <a:effectLst/>
          </c:spPr>
          <c:cat>
            <c:numRef>
              <c:f>'G93'!$B$3:$H$3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'G93'!$B$9:$H$9</c:f>
              <c:numCache>
                <c:formatCode>General</c:formatCode>
                <c:ptCount val="7"/>
                <c:pt idx="0">
                  <c:v>1825.43317</c:v>
                </c:pt>
                <c:pt idx="1">
                  <c:v>2838.9327792929535</c:v>
                </c:pt>
                <c:pt idx="2">
                  <c:v>3282.7081573544747</c:v>
                </c:pt>
                <c:pt idx="3">
                  <c:v>3131.1213195640757</c:v>
                </c:pt>
                <c:pt idx="4">
                  <c:v>2320.4313150937801</c:v>
                </c:pt>
                <c:pt idx="5">
                  <c:v>1309.2013811811933</c:v>
                </c:pt>
                <c:pt idx="6">
                  <c:v>628.64786041458365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75-4BCF-B74E-1A24211DAE52}"/>
            </c:ext>
          </c:extLst>
        </c:ser>
        <c:ser>
          <c:idx val="7"/>
          <c:order val="4"/>
          <c:tx>
            <c:strRef>
              <c:f>'G93'!$A$10</c:f>
              <c:strCache>
                <c:ptCount val="1"/>
                <c:pt idx="0">
                  <c:v>Elektrická energia</c:v>
                </c:pt>
              </c:strCache>
            </c:strRef>
          </c:tx>
          <c:spPr>
            <a:solidFill>
              <a:srgbClr val="99362B"/>
            </a:solidFill>
            <a:ln w="25400">
              <a:noFill/>
            </a:ln>
            <a:effectLst/>
          </c:spPr>
          <c:cat>
            <c:numRef>
              <c:f>'G93'!$B$3:$H$3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'G93'!$B$10:$H$10</c:f>
              <c:numCache>
                <c:formatCode>General</c:formatCode>
                <c:ptCount val="7"/>
                <c:pt idx="0">
                  <c:v>530.40178006587473</c:v>
                </c:pt>
                <c:pt idx="1">
                  <c:v>650.8276086601179</c:v>
                </c:pt>
                <c:pt idx="2">
                  <c:v>1843.6953555043301</c:v>
                </c:pt>
                <c:pt idx="3">
                  <c:v>4278.9299834111653</c:v>
                </c:pt>
                <c:pt idx="4">
                  <c:v>6525.3932823465084</c:v>
                </c:pt>
                <c:pt idx="5">
                  <c:v>8130.5025601530606</c:v>
                </c:pt>
                <c:pt idx="6">
                  <c:v>9061.3480991973538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75-4BCF-B74E-1A24211DAE52}"/>
            </c:ext>
          </c:extLst>
        </c:ser>
        <c:ser>
          <c:idx val="4"/>
          <c:order val="5"/>
          <c:tx>
            <c:strRef>
              <c:f>'G93'!$A$6</c:f>
              <c:strCache>
                <c:ptCount val="1"/>
                <c:pt idx="0">
                  <c:v>Kerozín</c:v>
                </c:pt>
              </c:strCache>
            </c:strRef>
          </c:tx>
          <c:spPr>
            <a:solidFill>
              <a:srgbClr val="DC9790"/>
            </a:solidFill>
            <a:ln w="25400">
              <a:noFill/>
            </a:ln>
            <a:effectLst/>
          </c:spPr>
          <c:cat>
            <c:numRef>
              <c:f>'G93'!$B$3:$H$3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'G93'!$B$6:$H$6</c:f>
              <c:numCache>
                <c:formatCode>General</c:formatCode>
                <c:ptCount val="7"/>
                <c:pt idx="0">
                  <c:v>529.22315000000003</c:v>
                </c:pt>
                <c:pt idx="1">
                  <c:v>567.42329952189209</c:v>
                </c:pt>
                <c:pt idx="2">
                  <c:v>571.36853563695399</c:v>
                </c:pt>
                <c:pt idx="3">
                  <c:v>514.65524716725156</c:v>
                </c:pt>
                <c:pt idx="4">
                  <c:v>420.59493942133571</c:v>
                </c:pt>
                <c:pt idx="5">
                  <c:v>375.12729892067313</c:v>
                </c:pt>
                <c:pt idx="6">
                  <c:v>199.1005568511263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75-4BCF-B74E-1A24211DAE52}"/>
            </c:ext>
          </c:extLst>
        </c:ser>
        <c:ser>
          <c:idx val="5"/>
          <c:order val="6"/>
          <c:tx>
            <c:strRef>
              <c:f>'G93'!$A$7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rgbClr val="F2B116"/>
            </a:solidFill>
            <a:ln w="25400">
              <a:noFill/>
            </a:ln>
            <a:effectLst/>
          </c:spPr>
          <c:cat>
            <c:numRef>
              <c:f>'G93'!$B$3:$H$3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'G93'!$B$7:$H$7</c:f>
              <c:numCache>
                <c:formatCode>General</c:formatCode>
                <c:ptCount val="7"/>
                <c:pt idx="0">
                  <c:v>408.88754000000006</c:v>
                </c:pt>
                <c:pt idx="1">
                  <c:v>468.91771461266035</c:v>
                </c:pt>
                <c:pt idx="2">
                  <c:v>602.38574887181744</c:v>
                </c:pt>
                <c:pt idx="3">
                  <c:v>511.25167302257597</c:v>
                </c:pt>
                <c:pt idx="4">
                  <c:v>304.18786792756828</c:v>
                </c:pt>
                <c:pt idx="5">
                  <c:v>126.07109803121719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75-4BCF-B74E-1A24211DAE52}"/>
            </c:ext>
          </c:extLst>
        </c:ser>
        <c:ser>
          <c:idx val="6"/>
          <c:order val="7"/>
          <c:tx>
            <c:strRef>
              <c:f>'G93'!$A$11</c:f>
              <c:strCache>
                <c:ptCount val="1"/>
                <c:pt idx="0">
                  <c:v>Vodík a synt. palivá</c:v>
                </c:pt>
              </c:strCache>
            </c:strRef>
          </c:tx>
          <c:spPr>
            <a:solidFill>
              <a:srgbClr val="FFDC8A"/>
            </a:solidFill>
            <a:ln w="25400">
              <a:noFill/>
            </a:ln>
            <a:effectLst/>
          </c:spPr>
          <c:cat>
            <c:numRef>
              <c:f>'G93'!$B$3:$H$3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'G93'!$B$11:$H$11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384.22513064121335</c:v>
                </c:pt>
                <c:pt idx="3">
                  <c:v>1663.5425087845531</c:v>
                </c:pt>
                <c:pt idx="4">
                  <c:v>3055.8214066910382</c:v>
                </c:pt>
                <c:pt idx="5">
                  <c:v>4504.4237529810598</c:v>
                </c:pt>
                <c:pt idx="6">
                  <c:v>5731.8554665913643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75-4BCF-B74E-1A24211DA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445007"/>
        <c:axId val="462442511"/>
      </c:areaChart>
      <c:catAx>
        <c:axId val="4624450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62442511"/>
        <c:crosses val="autoZero"/>
        <c:auto val="1"/>
        <c:lblAlgn val="ctr"/>
        <c:lblOffset val="100"/>
        <c:noMultiLvlLbl val="0"/>
      </c:catAx>
      <c:valAx>
        <c:axId val="46244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462445007"/>
        <c:crosses val="autoZero"/>
        <c:crossBetween val="midCat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725287020821174"/>
          <c:w val="1"/>
          <c:h val="0.252747129791788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23737373737378E-2"/>
          <c:y val="7.7006349206349203E-2"/>
          <c:w val="0.87529848484848483"/>
          <c:h val="0.569590387234870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'G94'!$A$4</c:f>
              <c:strCache>
                <c:ptCount val="1"/>
                <c:pt idx="0">
                  <c:v>Osobná cestná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'G94'!$B$3:$H$3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'G94'!$B$4:$H$4</c:f>
              <c:numCache>
                <c:formatCode>General</c:formatCode>
                <c:ptCount val="7"/>
                <c:pt idx="0">
                  <c:v>4459.6915593977328</c:v>
                </c:pt>
                <c:pt idx="1">
                  <c:v>4550.3659303747772</c:v>
                </c:pt>
                <c:pt idx="2">
                  <c:v>4792.617925251704</c:v>
                </c:pt>
                <c:pt idx="3">
                  <c:v>4518.3645818419154</c:v>
                </c:pt>
                <c:pt idx="4">
                  <c:v>4128.7231298336328</c:v>
                </c:pt>
                <c:pt idx="5">
                  <c:v>3578.612943347614</c:v>
                </c:pt>
                <c:pt idx="6">
                  <c:v>3007.7135079013019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B-47B1-A711-4AF0FDE3C4EB}"/>
            </c:ext>
          </c:extLst>
        </c:ser>
        <c:ser>
          <c:idx val="1"/>
          <c:order val="1"/>
          <c:tx>
            <c:strRef>
              <c:f>'G94'!$A$5</c:f>
              <c:strCache>
                <c:ptCount val="1"/>
                <c:pt idx="0">
                  <c:v>Nákladná cestná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'G94'!$B$3:$H$3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'G94'!$B$5:$H$5</c:f>
              <c:numCache>
                <c:formatCode>General</c:formatCode>
                <c:ptCount val="7"/>
                <c:pt idx="0">
                  <c:v>2751.6004355961977</c:v>
                </c:pt>
                <c:pt idx="1">
                  <c:v>2856.2608756836053</c:v>
                </c:pt>
                <c:pt idx="2">
                  <c:v>2940.7283808843708</c:v>
                </c:pt>
                <c:pt idx="3">
                  <c:v>2929.6518814168994</c:v>
                </c:pt>
                <c:pt idx="4">
                  <c:v>2718.0802425471129</c:v>
                </c:pt>
                <c:pt idx="5">
                  <c:v>2433.7086465248326</c:v>
                </c:pt>
                <c:pt idx="6">
                  <c:v>2021.9405038235677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B-47B1-A711-4AF0FDE3C4EB}"/>
            </c:ext>
          </c:extLst>
        </c:ser>
        <c:ser>
          <c:idx val="3"/>
          <c:order val="2"/>
          <c:tx>
            <c:strRef>
              <c:f>'G94'!$A$6</c:f>
              <c:strCache>
                <c:ptCount val="1"/>
                <c:pt idx="0">
                  <c:v>Potrubná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'G94'!$B$3:$H$3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'G94'!$B$6:$H$6</c:f>
              <c:numCache>
                <c:formatCode>General</c:formatCode>
                <c:ptCount val="7"/>
                <c:pt idx="0">
                  <c:v>417.14113089797502</c:v>
                </c:pt>
                <c:pt idx="1">
                  <c:v>448.82635069755497</c:v>
                </c:pt>
                <c:pt idx="2">
                  <c:v>426.97193898315101</c:v>
                </c:pt>
                <c:pt idx="3">
                  <c:v>403.83253893414297</c:v>
                </c:pt>
                <c:pt idx="4">
                  <c:v>390.94981760600598</c:v>
                </c:pt>
                <c:pt idx="5">
                  <c:v>380.866426671358</c:v>
                </c:pt>
                <c:pt idx="6">
                  <c:v>363.55406711038302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EB-47B1-A711-4AF0FDE3C4EB}"/>
            </c:ext>
          </c:extLst>
        </c:ser>
        <c:ser>
          <c:idx val="4"/>
          <c:order val="3"/>
          <c:tx>
            <c:strRef>
              <c:f>'G94'!$A$7</c:f>
              <c:strCache>
                <c:ptCount val="1"/>
                <c:pt idx="0">
                  <c:v>Autobusová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'G94'!$B$3:$H$3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'G94'!$B$7:$H$7</c:f>
              <c:numCache>
                <c:formatCode>General</c:formatCode>
                <c:ptCount val="7"/>
                <c:pt idx="0">
                  <c:v>258.92127899644345</c:v>
                </c:pt>
                <c:pt idx="1">
                  <c:v>273.14716097805973</c:v>
                </c:pt>
                <c:pt idx="2">
                  <c:v>298.5274686407829</c:v>
                </c:pt>
                <c:pt idx="3">
                  <c:v>306.14035225901085</c:v>
                </c:pt>
                <c:pt idx="4">
                  <c:v>294.26666905622153</c:v>
                </c:pt>
                <c:pt idx="5">
                  <c:v>263.62929729628394</c:v>
                </c:pt>
                <c:pt idx="6">
                  <c:v>240.55649735114895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EB-47B1-A711-4AF0FDE3C4EB}"/>
            </c:ext>
          </c:extLst>
        </c:ser>
        <c:ser>
          <c:idx val="5"/>
          <c:order val="4"/>
          <c:tx>
            <c:strRef>
              <c:f>'G94'!$A$8</c:f>
              <c:strCache>
                <c:ptCount val="1"/>
                <c:pt idx="0">
                  <c:v>Letecká*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'G94'!$B$3:$H$3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'G94'!$B$8:$H$8</c:f>
              <c:numCache>
                <c:formatCode>General</c:formatCode>
                <c:ptCount val="7"/>
                <c:pt idx="0">
                  <c:v>138.94753803250001</c:v>
                </c:pt>
                <c:pt idx="1">
                  <c:v>152.01611333225401</c:v>
                </c:pt>
                <c:pt idx="2">
                  <c:v>160.46803072145099</c:v>
                </c:pt>
                <c:pt idx="3">
                  <c:v>172.60649678457699</c:v>
                </c:pt>
                <c:pt idx="4">
                  <c:v>171.633942317254</c:v>
                </c:pt>
                <c:pt idx="5">
                  <c:v>175.60006076015401</c:v>
                </c:pt>
                <c:pt idx="6">
                  <c:v>181.31229115872199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EB-47B1-A711-4AF0FDE3C4EB}"/>
            </c:ext>
          </c:extLst>
        </c:ser>
        <c:ser>
          <c:idx val="6"/>
          <c:order val="5"/>
          <c:tx>
            <c:strRef>
              <c:f>'G94'!$A$9</c:f>
              <c:strCache>
                <c:ptCount val="1"/>
                <c:pt idx="0">
                  <c:v>Železničná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'G94'!$B$3:$H$3</c:f>
              <c:numCache>
                <c:formatCode>General</c:formatCode>
                <c:ptCount val="7"/>
                <c:pt idx="0">
                  <c:v>2019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'G94'!$B$9:$H$9</c:f>
              <c:numCache>
                <c:formatCode>General</c:formatCode>
                <c:ptCount val="7"/>
                <c:pt idx="0">
                  <c:v>81</c:v>
                </c:pt>
                <c:pt idx="1">
                  <c:v>81</c:v>
                </c:pt>
                <c:pt idx="2">
                  <c:v>81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EB-47B1-A711-4AF0FDE3C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9397184"/>
        <c:axId val="769382624"/>
      </c:barChart>
      <c:catAx>
        <c:axId val="7693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82624"/>
        <c:crosses val="autoZero"/>
        <c:auto val="1"/>
        <c:lblAlgn val="ctr"/>
        <c:lblOffset val="100"/>
        <c:noMultiLvlLbl val="0"/>
      </c:catAx>
      <c:valAx>
        <c:axId val="76938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769397184"/>
        <c:crosses val="autoZero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513572679509625"/>
          <c:w val="1"/>
          <c:h val="0.20486427320490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plotSurface>
          <cx:spPr>
            <a:ln>
              <a:noFill/>
            </a:ln>
          </cx:spPr>
        </cx:plotSurface>
        <cx:series layoutId="waterfall" uniqueId="{FE0A9F5A-7E32-4152-A880-115644D56423}" formatIdx="0">
          <cx:tx>
            <cx:txData>
              <cx:v>Rady1</cx:v>
            </cx:txData>
          </cx:tx>
          <cx:spPr>
            <a:ln>
              <a:noFill/>
            </a:ln>
          </cx:spPr>
          <cx:dataPt idx="1">
            <cx:spPr>
              <a:solidFill>
                <a:srgbClr val="FB8622"/>
              </a:solidFill>
            </cx:spPr>
          </cx:dataPt>
          <cx:dataPt idx="2">
            <cx:spPr>
              <a:solidFill>
                <a:srgbClr val="FFBE8A"/>
              </a:solidFill>
            </cx:spPr>
          </cx:dataPt>
          <cx:dataPt idx="3">
            <cx:spPr>
              <a:solidFill>
                <a:srgbClr val="28758C"/>
              </a:solidFill>
            </cx:spPr>
          </cx:dataPt>
          <cx:dataPt idx="4">
            <cx:spPr>
              <a:solidFill>
                <a:srgbClr val="8FBECD"/>
              </a:solidFill>
            </cx:spPr>
          </cx:dataPt>
          <cx:dataPt idx="5">
            <cx:spPr>
              <a:solidFill>
                <a:srgbClr val="99362B"/>
              </a:solidFill>
            </cx:spPr>
          </cx:dataPt>
          <cx:dataPt idx="6">
            <cx:spPr>
              <a:solidFill>
                <a:srgbClr val="DC9790"/>
              </a:solidFill>
            </cx:spPr>
          </cx:dataPt>
          <cx:dataPt idx="7">
            <cx:spPr>
              <a:solidFill>
                <a:srgbClr val="F2B116"/>
              </a:solidFill>
            </cx:spPr>
          </cx:dataPt>
          <cx:dataPt idx="8">
            <cx:spPr>
              <a:solidFill>
                <a:srgbClr val="FFDC8A"/>
              </a:solidFill>
            </cx:spPr>
          </cx:dataPt>
          <cx:dataLabels pos="outEnd"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Chivo" pitchFamily="2" charset="-18"/>
                    <a:ea typeface="Chivo" pitchFamily="2" charset="-18"/>
                    <a:cs typeface="Chivo" pitchFamily="2" charset="-18"/>
                  </a:defRPr>
                </a:pPr>
                <a:endParaRPr lang="en-US" sz="900">
                  <a:solidFill>
                    <a:sysClr val="windowText" lastClr="000000"/>
                  </a:solidFill>
                  <a:latin typeface="Chivo" pitchFamily="2" charset="-18"/>
                  <a:cs typeface="Chivo" pitchFamily="2" charset="-18"/>
                </a:endParaRPr>
              </a:p>
            </cx:txPr>
            <cx:visibility seriesName="0" categoryName="0" value="1"/>
            <cx:separator>, </cx:separator>
            <cx:dataLabel idx="0" pos="outEnd">
              <cx:numFmt formatCode="# ##0,00" sourceLinked="0"/>
              <cx:separator>, </cx:separator>
            </cx:dataLabel>
            <cx:dataLabel idx="1" pos="outEnd">
              <cx:separator>, </cx:separator>
            </cx:dataLabel>
          </cx:dataLabels>
          <cx:dataId val="0"/>
          <cx:layoutPr>
            <cx:visibility connectorLines="1"/>
            <cx:subtotals>
              <cx:idx val="0"/>
              <cx:idx val="9"/>
            </cx:subtotals>
          </cx:layoutPr>
        </cx:series>
      </cx:plotAreaRegion>
      <cx:axis id="0">
        <cx:catScaling gapWidth="0.5"/>
        <cx:tickLabels/>
        <cx:txPr>
          <a:bodyPr spcFirstLastPara="1" vertOverflow="ellipsis" wrap="square" lIns="0" tIns="0" rIns="0" bIns="0" anchor="ctr" anchorCtr="1"/>
          <a:lstStyle/>
          <a:p>
            <a:pPr>
              <a:defRPr sz="700">
                <a:solidFill>
                  <a:sysClr val="windowText" lastClr="000000"/>
                </a:solidFill>
                <a:latin typeface="Chivo" pitchFamily="2" charset="-18"/>
                <a:ea typeface="Chivo" pitchFamily="2" charset="-18"/>
                <a:cs typeface="Chivo" pitchFamily="2" charset="-18"/>
              </a:defRPr>
            </a:pPr>
            <a:endParaRPr lang="en-US" sz="7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endParaRPr>
          </a:p>
        </cx:txPr>
      </cx:axis>
      <cx:axis id="1">
        <cx:valScaling max="26000" min="14000"/>
        <cx:units unit="thousands"/>
        <cx:majorGridlines/>
        <cx:tickLabels/>
        <cx:numFmt formatCode="# ##0" sourceLinked="0"/>
        <cx:txPr>
          <a:bodyPr spcFirstLastPara="1" vertOverflow="ellipsis" wrap="square" lIns="0" tIns="0" rIns="0" bIns="0" anchor="ctr" anchorCtr="1"/>
          <a:lstStyle/>
          <a:p>
            <a:pPr>
              <a:defRPr sz="900">
                <a:solidFill>
                  <a:sysClr val="windowText" lastClr="000000"/>
                </a:solidFill>
                <a:latin typeface="Chivo" pitchFamily="2" charset="-18"/>
                <a:ea typeface="Chivo" pitchFamily="2" charset="-18"/>
                <a:cs typeface="Chivo" pitchFamily="2" charset="-18"/>
              </a:defRPr>
            </a:pPr>
            <a:endParaRPr lang="en-US" sz="9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endParaRPr>
          </a:p>
        </cx:txPr>
      </cx:axis>
    </cx:plotArea>
  </cx:chart>
  <cx:spPr>
    <a:ln>
      <a:noFill/>
    </a:ln>
  </cx:spPr>
  <cx:clrMapOvr bg1="lt1" tx1="dk1" bg2="lt2" tx2="dk2" accent1="accent1" accent2="accent2" accent3="accent3" accent4="accent4" accent5="accent5" accent6="accent6" hlink="hlink" folHlink="folHlink"/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/>
  </cs:valueAxis>
  <cs:wall>
    <cs:lnRef idx="0"/>
    <cs:fillRef idx="0"/>
    <cs:effectRef idx="0"/>
    <cs:fontRef idx="minor">
      <a:schemeClr val="tx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00EE55E-7C8C-430E-8B68-7182A3F8DF07}" type="doc">
      <dgm:prSet loTypeId="urn:microsoft.com/office/officeart/2005/8/layout/hierarchy2" loCatId="hierarchy" qsTypeId="urn:microsoft.com/office/officeart/2005/8/quickstyle/simple5" qsCatId="simple" csTypeId="urn:microsoft.com/office/officeart/2005/8/colors/colorful5" csCatId="colorful" phldr="1"/>
      <dgm:spPr/>
      <dgm:t>
        <a:bodyPr/>
        <a:lstStyle/>
        <a:p>
          <a:endParaRPr lang="en-US"/>
        </a:p>
      </dgm:t>
    </dgm:pt>
    <dgm:pt modelId="{C6234EA4-65D1-4A47-9791-75DDCEB2AC37}">
      <dgm:prSet phldrT="[Text]" custT="1"/>
      <dgm:spPr>
        <a:solidFill>
          <a:srgbClr val="FB8622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Doprava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833AEEBE-8830-4405-B4A2-0E25A11A26F8}" type="parTrans" cxnId="{C6AE8484-60F5-4482-A101-E2525DA16B55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CF51FE92-5112-4D20-B5D8-E451AAB1EEF0}" type="sibTrans" cxnId="{C6AE8484-60F5-4482-A101-E2525DA16B55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D6969DB3-1446-463E-8339-A2A562327827}" type="asst">
      <dgm:prSet phldrT="[Text]" custT="1"/>
      <dgm:spPr>
        <a:solidFill>
          <a:srgbClr val="99362B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Osobná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37C617CC-7F23-419B-A0F6-8C6F0A35219A}" type="parTrans" cxnId="{B5E437C4-085D-4DAD-A6FF-71AD607C8D3E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2B24066D-6D28-43D0-BDAC-1F2CD107270A}" type="sibTrans" cxnId="{B5E437C4-085D-4DAD-A6FF-71AD607C8D3E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22EAC1CB-322F-403C-B6DD-C97D040DCA33}" type="asst">
      <dgm:prSet phldrT="[Text]" custT="1"/>
      <dgm:spPr>
        <a:solidFill>
          <a:srgbClr val="99362B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Nákladná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801AB3E0-DBED-4106-8B17-DCCF971BB5B8}" type="parTrans" cxnId="{309513BA-11A8-482C-927B-C92ABA4AC37C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E00BB825-EDAC-443A-A70E-71C11B98B2E9}" type="sibTrans" cxnId="{309513BA-11A8-482C-927B-C92ABA4AC37C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21775D76-6243-4525-80B1-8104F15C6B2A}" type="asst">
      <dgm:prSet phldrT="[Text]" custT="1"/>
      <dgm:spPr>
        <a:solidFill>
          <a:srgbClr val="99362B"/>
        </a:solidFill>
      </dgm:spPr>
      <dgm:t>
        <a:bodyPr/>
        <a:lstStyle/>
        <a:p>
          <a:r>
            <a:rPr lang="sk-SK" sz="800" b="0">
              <a:latin typeface="Helvetica" panose="020B0604020202020204" pitchFamily="34" charset="0"/>
              <a:cs typeface="Helvetica" panose="020B0604020202020204" pitchFamily="34" charset="0"/>
            </a:rPr>
            <a:t>Letecká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592D33C3-9AD9-4EF0-A0C6-C36F6CB37288}" type="parTrans" cxnId="{657B31E8-E31D-4270-8726-0E6D739771BE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5348A83C-6A74-4E1F-B204-E70E6E726026}" type="sibTrans" cxnId="{657B31E8-E31D-4270-8726-0E6D739771BE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BAB5FF44-34E8-4D2B-B965-67B16AE41C96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Riečna lodná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4BCEA1B7-547F-427C-84A9-B1790BB3A7C9}" type="parTrans" cxnId="{1EA39C8D-DD2A-4BD0-B35E-274C8472B344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0B70E951-4DE7-45A8-9850-F1A3429DE85C}" type="sibTrans" cxnId="{1EA39C8D-DD2A-4BD0-B35E-274C8472B344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F021F478-27E8-4EB3-8966-BB4091C4EABE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>
              <a:latin typeface="Helvetica" panose="020B0604020202020204" pitchFamily="34" charset="0"/>
              <a:cs typeface="Helvetica" panose="020B0604020202020204" pitchFamily="34" charset="0"/>
            </a:rPr>
            <a:t>Súkromná cestná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C1D33D49-3C34-45CE-AFE1-AC08F2CAA7C6}" type="parTrans" cxnId="{31321163-4609-4110-B237-993623EA8AEC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7C113597-FCCA-47AC-B3CE-089884CBB6F1}" type="sibTrans" cxnId="{31321163-4609-4110-B237-993623EA8AEC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4168F0FE-E113-4D9D-A36B-92E0A6782EFD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>
              <a:latin typeface="Helvetica" panose="020B0604020202020204" pitchFamily="34" charset="0"/>
              <a:cs typeface="Helvetica" panose="020B0604020202020204" pitchFamily="34" charset="0"/>
            </a:rPr>
            <a:t>Verejná cestná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1792517C-741C-4856-BF01-78850F0C1E5F}" type="parTrans" cxnId="{6EBF6B51-BB19-4D1D-BCAB-5A21836D8446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67ADB608-DEE4-419F-8E55-15BF3502E939}" type="sibTrans" cxnId="{6EBF6B51-BB19-4D1D-BCAB-5A21836D8446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EC91875A-EF53-4638-B655-63DD72AA2A87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>
              <a:latin typeface="Helvetica" panose="020B0604020202020204" pitchFamily="34" charset="0"/>
              <a:cs typeface="Helvetica" panose="020B0604020202020204" pitchFamily="34" charset="0"/>
            </a:rPr>
            <a:t>Železničná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3F59C4F0-3218-4848-9D57-2A2A31D77BD9}" type="parTrans" cxnId="{97FB926A-FBBE-425E-85AB-9B00BEF75086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9B3282BB-E5EB-42DC-9498-89AE7D0B05BE}" type="sibTrans" cxnId="{97FB926A-FBBE-425E-85AB-9B00BEF75086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319DEAF8-D203-4396-AC44-54DB0D91481C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Riečna lodná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BAD077B2-2309-4885-9A40-CCE2974D226B}" type="parTrans" cxnId="{826377DD-98E7-4F8A-BC68-495EC7D5624B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8102C72F-F667-4888-978A-A79F7B59BC07}" type="sibTrans" cxnId="{826377DD-98E7-4F8A-BC68-495EC7D5624B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14414444-CE9E-4A20-8FD0-799040EB75C0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>
              <a:latin typeface="Helvetica" panose="020B0604020202020204" pitchFamily="34" charset="0"/>
              <a:cs typeface="Helvetica" panose="020B0604020202020204" pitchFamily="34" charset="0"/>
            </a:rPr>
            <a:t>Železničná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82F0CD37-DC88-4480-B7A2-AB188FACB98A}" type="parTrans" cxnId="{B92A1885-910B-4C35-9A5E-990DB14FCE73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36DA126E-D8AD-44A0-9F15-BEF8E2EAAD98}" type="sibTrans" cxnId="{B92A1885-910B-4C35-9A5E-990DB14FCE73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335F2935-4DD6-433A-8AF4-5A2F175AD9F7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>
              <a:latin typeface="Helvetica" panose="020B0604020202020204" pitchFamily="34" charset="0"/>
              <a:cs typeface="Helvetica" panose="020B0604020202020204" pitchFamily="34" charset="0"/>
            </a:rPr>
            <a:t>Cestná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0B8B5561-A3B9-4138-ABC8-8D7A22E77F31}" type="parTrans" cxnId="{F3F2C159-6FAF-44A4-9142-AB686B2C2F32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0E92DDF9-8FA6-4C84-825F-07B991A9BFCF}" type="sibTrans" cxnId="{F3F2C159-6FAF-44A4-9142-AB686B2C2F32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7E662B6F-3543-48DA-AD9C-BCBF7A7CE8F2}">
      <dgm:prSet custT="1"/>
      <dgm:spPr>
        <a:solidFill>
          <a:srgbClr val="DC9790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Autobusy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C6429006-2FAD-4704-8BDC-D077A49ADC6C}" type="parTrans" cxnId="{7EBDC7B7-ED10-4835-8941-E1C893545829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EA4237CC-C40C-4F1E-8508-51ED96E94F47}" type="sibTrans" cxnId="{7EBDC7B7-ED10-4835-8941-E1C893545829}">
      <dgm:prSet/>
      <dgm:spPr/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7122B9A4-08F1-4F40-ADA9-9E5CECAD485E}">
      <dgm:prSet custT="1"/>
      <dgm:spPr>
        <a:solidFill>
          <a:srgbClr val="DC9790"/>
        </a:solidFill>
      </dgm:spPr>
      <dgm:t>
        <a:bodyPr/>
        <a:lstStyle/>
        <a:p>
          <a:r>
            <a:rPr lang="sk-SK" sz="800" b="0" dirty="0" err="1">
              <a:latin typeface="Helvetica" panose="020B0604020202020204" pitchFamily="34" charset="0"/>
              <a:cs typeface="Helvetica" panose="020B0604020202020204" pitchFamily="34" charset="0"/>
            </a:rPr>
            <a:t>Električky / Metro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4096DE6C-5093-4195-A82E-61C25B3F6511}" type="parTrans" cxnId="{FC6FE1E0-52C4-47E9-A852-054528529E47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68C88C9E-B4F1-4F13-9C0B-67373190EFD8}" type="sibTrans" cxnId="{FC6FE1E0-52C4-47E9-A852-054528529E47}">
      <dgm:prSet/>
      <dgm:spPr/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94A894D2-4821-42F7-9606-47EFED920C71}">
      <dgm:prSet custT="1"/>
      <dgm:spPr>
        <a:solidFill>
          <a:srgbClr val="DC9790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Automobily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E0E310AD-DFE5-43FB-B486-43C8F8728610}" type="parTrans" cxnId="{00C093A8-147F-41A8-8F35-3210C2E8548E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19DE2BA2-D4A1-49CF-802E-7ED3CFE659A7}" type="sibTrans" cxnId="{00C093A8-147F-41A8-8F35-3210C2E8548E}">
      <dgm:prSet/>
      <dgm:spPr/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CD746825-33EE-4D5D-90BB-7962877219D3}">
      <dgm:prSet custT="1"/>
      <dgm:spPr>
        <a:solidFill>
          <a:srgbClr val="DC9790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Motocykle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D0D79AC6-4C18-4B82-A432-94A5F8D91E0E}" type="parTrans" cxnId="{799C3F24-D9E7-4CBD-AD73-F29580EF2AC8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AC27D4D9-2036-4CD6-B8C6-925B1E102BE5}" type="sibTrans" cxnId="{799C3F24-D9E7-4CBD-AD73-F29580EF2AC8}">
      <dgm:prSet/>
      <dgm:spPr/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B4FEE1DB-9FB4-4FE0-8FC7-00A367049CF6}">
      <dgm:prSet custT="1"/>
      <dgm:spPr>
        <a:solidFill>
          <a:srgbClr val="DC9790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Vlaky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43B9E3B5-EB14-45E5-83A0-F326451320C2}" type="parTrans" cxnId="{5023AF8E-A655-4340-9AAB-D4E6FDBECF22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22A01A8E-3ACD-4317-87F6-E15A3749B17F}" type="sibTrans" cxnId="{5023AF8E-A655-4340-9AAB-D4E6FDBECF22}">
      <dgm:prSet/>
      <dgm:spPr/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8E9C05C6-34F0-4D7D-9638-E145F7B419B6}">
      <dgm:prSet custT="1"/>
      <dgm:spPr>
        <a:solidFill>
          <a:srgbClr val="DC9790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Rýchliky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61A376F0-041C-403D-9227-C5C1F67F4C2D}" type="parTrans" cxnId="{B1100AB2-460A-4EA4-BD37-581A83F0C302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C6F0298A-9B4C-457F-9001-2DB8097E1C50}" type="sibTrans" cxnId="{B1100AB2-460A-4EA4-BD37-581A83F0C302}">
      <dgm:prSet/>
      <dgm:spPr/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432482AA-6B20-4EF4-9677-CE8378C663C3}">
      <dgm:prSet custT="1"/>
      <dgm:spPr>
        <a:solidFill>
          <a:srgbClr val="DC9790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Kamióny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325F05CF-ED42-4352-A748-4475C730B70C}" type="parTrans" cxnId="{BA293432-F724-4120-9CDB-59C49F3478A9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E4FE4509-AAF9-4C49-8853-DF2EFD608C39}" type="sibTrans" cxnId="{BA293432-F724-4120-9CDB-59C49F3478A9}">
      <dgm:prSet/>
      <dgm:spPr/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3AB683EE-EF88-4F1D-8551-A01A9A6529E6}">
      <dgm:prSet custT="1"/>
      <dgm:spPr>
        <a:solidFill>
          <a:srgbClr val="DC9790"/>
        </a:solidFill>
      </dgm:spPr>
      <dgm:t>
        <a:bodyPr/>
        <a:lstStyle/>
        <a:p>
          <a:r>
            <a:rPr lang="sk-SK" sz="800" b="0" dirty="0">
              <a:latin typeface="Helvetica" panose="020B0604020202020204" pitchFamily="34" charset="0"/>
              <a:cs typeface="Helvetica" panose="020B0604020202020204" pitchFamily="34" charset="0"/>
            </a:rPr>
            <a:t>Dodávky</a:t>
          </a:r>
          <a:endParaRPr lang="en-US" sz="800" b="0" dirty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F33A9267-5953-41A7-BBBE-99A9DF86F632}" type="parTrans" cxnId="{9013827F-6DCB-4181-82A7-973BD7AB780E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B6C580EF-B14E-482B-9275-EB1E5BD9463D}" type="sibTrans" cxnId="{9013827F-6DCB-4181-82A7-973BD7AB780E}">
      <dgm:prSet/>
      <dgm:spPr/>
      <dgm:t>
        <a:bodyPr/>
        <a:lstStyle/>
        <a:p>
          <a:endParaRPr lang="en-US" sz="800" b="0">
            <a:latin typeface="Helvetica" panose="020B0604020202020204" pitchFamily="34" charset="0"/>
            <a:cs typeface="Helvetica" panose="020B0604020202020204" pitchFamily="34" charset="0"/>
          </a:endParaRPr>
        </a:p>
      </dgm:t>
    </dgm:pt>
    <dgm:pt modelId="{8B7315DE-853C-4E8E-81D6-B970651B61CB}" type="pres">
      <dgm:prSet presAssocID="{600EE55E-7C8C-430E-8B68-7182A3F8DF07}" presName="diagram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  <dgm:t>
        <a:bodyPr/>
        <a:lstStyle/>
        <a:p>
          <a:endParaRPr lang="sk-SK"/>
        </a:p>
      </dgm:t>
    </dgm:pt>
    <dgm:pt modelId="{F5072E15-3E99-4FB6-9A4D-6FE82065C285}" type="pres">
      <dgm:prSet presAssocID="{C6234EA4-65D1-4A47-9791-75DDCEB2AC37}" presName="root1" presStyleCnt="0"/>
      <dgm:spPr/>
    </dgm:pt>
    <dgm:pt modelId="{264070DB-5094-498F-A32E-865ADA791C67}" type="pres">
      <dgm:prSet presAssocID="{C6234EA4-65D1-4A47-9791-75DDCEB2AC37}" presName="LevelOneTextNode" presStyleLbl="node0" presStyleIdx="0" presStyleCnt="1" custScaleX="216174" custLinFactX="-50303" custLinFactY="-14937" custLinFactNeighborX="-100000" custLinFactNeighborY="-10000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6D47E65-99C9-4F1A-9653-5524FF646053}" type="pres">
      <dgm:prSet presAssocID="{C6234EA4-65D1-4A47-9791-75DDCEB2AC37}" presName="level2hierChild" presStyleCnt="0"/>
      <dgm:spPr/>
    </dgm:pt>
    <dgm:pt modelId="{B21F6F0A-E039-42E8-886E-0D8A66C23D75}" type="pres">
      <dgm:prSet presAssocID="{37C617CC-7F23-419B-A0F6-8C6F0A35219A}" presName="conn2-1" presStyleLbl="parChTrans1D2" presStyleIdx="0" presStyleCnt="3" custScaleX="2000000"/>
      <dgm:spPr/>
      <dgm:t>
        <a:bodyPr/>
        <a:lstStyle/>
        <a:p>
          <a:endParaRPr lang="sk-SK"/>
        </a:p>
      </dgm:t>
    </dgm:pt>
    <dgm:pt modelId="{C24BBD81-AF78-4AE9-A7E0-1AC2E544E9C2}" type="pres">
      <dgm:prSet presAssocID="{37C617CC-7F23-419B-A0F6-8C6F0A35219A}" presName="connTx" presStyleLbl="parChTrans1D2" presStyleIdx="0" presStyleCnt="3"/>
      <dgm:spPr/>
      <dgm:t>
        <a:bodyPr/>
        <a:lstStyle/>
        <a:p>
          <a:endParaRPr lang="sk-SK"/>
        </a:p>
      </dgm:t>
    </dgm:pt>
    <dgm:pt modelId="{1DAB5356-42F1-406B-BAB9-BA4B030B032D}" type="pres">
      <dgm:prSet presAssocID="{D6969DB3-1446-463E-8339-A2A562327827}" presName="root2" presStyleCnt="0"/>
      <dgm:spPr/>
    </dgm:pt>
    <dgm:pt modelId="{F850E6CC-4B5F-4293-8133-6CCA7BC161AE}" type="pres">
      <dgm:prSet presAssocID="{D6969DB3-1446-463E-8339-A2A562327827}" presName="LevelTwoTextNode" presStyleLbl="asst1" presStyleIdx="0" presStyleCnt="3" custScaleX="240343" custLinFactNeighborX="3011" custLinFactNeighborY="64113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F49E8B4-AE78-4DB8-BE03-D3B98228A13C}" type="pres">
      <dgm:prSet presAssocID="{D6969DB3-1446-463E-8339-A2A562327827}" presName="level3hierChild" presStyleCnt="0"/>
      <dgm:spPr/>
    </dgm:pt>
    <dgm:pt modelId="{94931DAB-AD14-4DD6-B834-804F1FD85559}" type="pres">
      <dgm:prSet presAssocID="{4BCEA1B7-547F-427C-84A9-B1790BB3A7C9}" presName="conn2-1" presStyleLbl="parChTrans1D3" presStyleIdx="0" presStyleCnt="7" custScaleX="2000000"/>
      <dgm:spPr/>
      <dgm:t>
        <a:bodyPr/>
        <a:lstStyle/>
        <a:p>
          <a:endParaRPr lang="sk-SK"/>
        </a:p>
      </dgm:t>
    </dgm:pt>
    <dgm:pt modelId="{815C7485-F06B-4A92-BBB6-FC0B8F1B8994}" type="pres">
      <dgm:prSet presAssocID="{4BCEA1B7-547F-427C-84A9-B1790BB3A7C9}" presName="connTx" presStyleLbl="parChTrans1D3" presStyleIdx="0" presStyleCnt="7"/>
      <dgm:spPr/>
      <dgm:t>
        <a:bodyPr/>
        <a:lstStyle/>
        <a:p>
          <a:endParaRPr lang="sk-SK"/>
        </a:p>
      </dgm:t>
    </dgm:pt>
    <dgm:pt modelId="{11335B16-35E7-4D1E-8A83-A7EE76209CF9}" type="pres">
      <dgm:prSet presAssocID="{BAB5FF44-34E8-4D2B-B965-67B16AE41C96}" presName="root2" presStyleCnt="0"/>
      <dgm:spPr/>
    </dgm:pt>
    <dgm:pt modelId="{9A9005B7-6B8E-4EDA-A92B-66C232189ECD}" type="pres">
      <dgm:prSet presAssocID="{BAB5FF44-34E8-4D2B-B965-67B16AE41C96}" presName="LevelTwoTextNode" presStyleLbl="node3" presStyleIdx="0" presStyleCnt="7" custScaleX="216174" custLinFactNeighborX="45975" custLinFactNeighborY="41877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7F2DDF1F-27C8-4137-89A8-46475D700948}" type="pres">
      <dgm:prSet presAssocID="{BAB5FF44-34E8-4D2B-B965-67B16AE41C96}" presName="level3hierChild" presStyleCnt="0"/>
      <dgm:spPr/>
    </dgm:pt>
    <dgm:pt modelId="{FE22C537-41C8-4B20-8867-8DA4DE490652}" type="pres">
      <dgm:prSet presAssocID="{C1D33D49-3C34-45CE-AFE1-AC08F2CAA7C6}" presName="conn2-1" presStyleLbl="parChTrans1D3" presStyleIdx="1" presStyleCnt="7" custScaleX="2000000"/>
      <dgm:spPr/>
      <dgm:t>
        <a:bodyPr/>
        <a:lstStyle/>
        <a:p>
          <a:endParaRPr lang="sk-SK"/>
        </a:p>
      </dgm:t>
    </dgm:pt>
    <dgm:pt modelId="{57DB8CB1-6BEC-472F-B2E7-97664EBE630B}" type="pres">
      <dgm:prSet presAssocID="{C1D33D49-3C34-45CE-AFE1-AC08F2CAA7C6}" presName="connTx" presStyleLbl="parChTrans1D3" presStyleIdx="1" presStyleCnt="7"/>
      <dgm:spPr/>
      <dgm:t>
        <a:bodyPr/>
        <a:lstStyle/>
        <a:p>
          <a:endParaRPr lang="sk-SK"/>
        </a:p>
      </dgm:t>
    </dgm:pt>
    <dgm:pt modelId="{7A0CEB61-F1CB-4C02-965B-71C90FEF2988}" type="pres">
      <dgm:prSet presAssocID="{F021F478-27E8-4EB3-8966-BB4091C4EABE}" presName="root2" presStyleCnt="0"/>
      <dgm:spPr/>
    </dgm:pt>
    <dgm:pt modelId="{AFD0C6D1-83C2-44B0-AD8F-A2C76A6B9328}" type="pres">
      <dgm:prSet presAssocID="{F021F478-27E8-4EB3-8966-BB4091C4EABE}" presName="LevelTwoTextNode" presStyleLbl="node3" presStyleIdx="1" presStyleCnt="7" custScaleX="216174" custLinFactNeighborX="45091" custLinFactNeighborY="86383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0AAECB25-64D6-4181-8DA4-9359E3BD6999}" type="pres">
      <dgm:prSet presAssocID="{F021F478-27E8-4EB3-8966-BB4091C4EABE}" presName="level3hierChild" presStyleCnt="0"/>
      <dgm:spPr/>
    </dgm:pt>
    <dgm:pt modelId="{87E2BAB4-35D3-4F60-8B16-8623986E216D}" type="pres">
      <dgm:prSet presAssocID="{E0E310AD-DFE5-43FB-B486-43C8F8728610}" presName="conn2-1" presStyleLbl="parChTrans1D4" presStyleIdx="0" presStyleCnt="8" custScaleX="2000000"/>
      <dgm:spPr/>
      <dgm:t>
        <a:bodyPr/>
        <a:lstStyle/>
        <a:p>
          <a:endParaRPr lang="sk-SK"/>
        </a:p>
      </dgm:t>
    </dgm:pt>
    <dgm:pt modelId="{3F33119D-A970-4DD3-8D33-0952FB086263}" type="pres">
      <dgm:prSet presAssocID="{E0E310AD-DFE5-43FB-B486-43C8F8728610}" presName="connTx" presStyleLbl="parChTrans1D4" presStyleIdx="0" presStyleCnt="8"/>
      <dgm:spPr/>
      <dgm:t>
        <a:bodyPr/>
        <a:lstStyle/>
        <a:p>
          <a:endParaRPr lang="sk-SK"/>
        </a:p>
      </dgm:t>
    </dgm:pt>
    <dgm:pt modelId="{49D2D86B-DBDB-4BAA-8028-673F25D933AA}" type="pres">
      <dgm:prSet presAssocID="{94A894D2-4821-42F7-9606-47EFED920C71}" presName="root2" presStyleCnt="0"/>
      <dgm:spPr/>
    </dgm:pt>
    <dgm:pt modelId="{5CE6C1F8-6579-438E-A7B1-DA62B5DD3E72}" type="pres">
      <dgm:prSet presAssocID="{94A894D2-4821-42F7-9606-47EFED920C71}" presName="LevelTwoTextNode" presStyleLbl="node4" presStyleIdx="0" presStyleCnt="8" custScaleX="238222" custLinFactNeighborX="91065" custLinFactNeighborY="-7073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79309E82-B0F2-4213-8CEE-4B4EFFE86A46}" type="pres">
      <dgm:prSet presAssocID="{94A894D2-4821-42F7-9606-47EFED920C71}" presName="level3hierChild" presStyleCnt="0"/>
      <dgm:spPr/>
    </dgm:pt>
    <dgm:pt modelId="{CC169B2E-D8E6-40D9-B8D8-A05B6C0CECD5}" type="pres">
      <dgm:prSet presAssocID="{D0D79AC6-4C18-4B82-A432-94A5F8D91E0E}" presName="conn2-1" presStyleLbl="parChTrans1D4" presStyleIdx="1" presStyleCnt="8" custScaleX="2000000"/>
      <dgm:spPr/>
      <dgm:t>
        <a:bodyPr/>
        <a:lstStyle/>
        <a:p>
          <a:endParaRPr lang="sk-SK"/>
        </a:p>
      </dgm:t>
    </dgm:pt>
    <dgm:pt modelId="{8AB2F801-D95F-4D9D-8B5F-D08DC5F6EDA9}" type="pres">
      <dgm:prSet presAssocID="{D0D79AC6-4C18-4B82-A432-94A5F8D91E0E}" presName="connTx" presStyleLbl="parChTrans1D4" presStyleIdx="1" presStyleCnt="8"/>
      <dgm:spPr/>
      <dgm:t>
        <a:bodyPr/>
        <a:lstStyle/>
        <a:p>
          <a:endParaRPr lang="sk-SK"/>
        </a:p>
      </dgm:t>
    </dgm:pt>
    <dgm:pt modelId="{6F55E682-EE64-439E-A6D1-2047006FB80B}" type="pres">
      <dgm:prSet presAssocID="{CD746825-33EE-4D5D-90BB-7962877219D3}" presName="root2" presStyleCnt="0"/>
      <dgm:spPr/>
    </dgm:pt>
    <dgm:pt modelId="{9AD7F6DC-03AB-458E-8565-C03E9AB30740}" type="pres">
      <dgm:prSet presAssocID="{CD746825-33EE-4D5D-90BB-7962877219D3}" presName="LevelTwoTextNode" presStyleLbl="node4" presStyleIdx="1" presStyleCnt="8" custScaleX="238222" custLinFactNeighborX="90181" custLinFactNeighborY="-1768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081643D-29A8-4D99-B93A-C0149DF1FEB1}" type="pres">
      <dgm:prSet presAssocID="{CD746825-33EE-4D5D-90BB-7962877219D3}" presName="level3hierChild" presStyleCnt="0"/>
      <dgm:spPr/>
    </dgm:pt>
    <dgm:pt modelId="{636EF4F8-4618-446D-95F0-E42C7631E500}" type="pres">
      <dgm:prSet presAssocID="{1792517C-741C-4856-BF01-78850F0C1E5F}" presName="conn2-1" presStyleLbl="parChTrans1D3" presStyleIdx="2" presStyleCnt="7" custScaleX="2000000"/>
      <dgm:spPr/>
      <dgm:t>
        <a:bodyPr/>
        <a:lstStyle/>
        <a:p>
          <a:endParaRPr lang="sk-SK"/>
        </a:p>
      </dgm:t>
    </dgm:pt>
    <dgm:pt modelId="{019439B1-3B4A-4746-B171-E2053B465014}" type="pres">
      <dgm:prSet presAssocID="{1792517C-741C-4856-BF01-78850F0C1E5F}" presName="connTx" presStyleLbl="parChTrans1D3" presStyleIdx="2" presStyleCnt="7"/>
      <dgm:spPr/>
      <dgm:t>
        <a:bodyPr/>
        <a:lstStyle/>
        <a:p>
          <a:endParaRPr lang="sk-SK"/>
        </a:p>
      </dgm:t>
    </dgm:pt>
    <dgm:pt modelId="{CB00F1DC-1339-420D-A066-071F561614F2}" type="pres">
      <dgm:prSet presAssocID="{4168F0FE-E113-4D9D-A36B-92E0A6782EFD}" presName="root2" presStyleCnt="0"/>
      <dgm:spPr/>
    </dgm:pt>
    <dgm:pt modelId="{F48789DE-B61E-42B6-9630-D856153D0566}" type="pres">
      <dgm:prSet presAssocID="{4168F0FE-E113-4D9D-A36B-92E0A6782EFD}" presName="LevelTwoTextNode" presStyleLbl="node3" presStyleIdx="2" presStyleCnt="7" custScaleX="216174" custLinFactNeighborX="47743" custLinFactNeighborY="7073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D116FD95-0F41-4094-99EF-DD78C9AFD740}" type="pres">
      <dgm:prSet presAssocID="{4168F0FE-E113-4D9D-A36B-92E0A6782EFD}" presName="level3hierChild" presStyleCnt="0"/>
      <dgm:spPr/>
    </dgm:pt>
    <dgm:pt modelId="{69C11A5D-4DDE-478D-BE22-F42B71EF9CB6}" type="pres">
      <dgm:prSet presAssocID="{C6429006-2FAD-4704-8BDC-D077A49ADC6C}" presName="conn2-1" presStyleLbl="parChTrans1D4" presStyleIdx="2" presStyleCnt="8" custScaleX="2000000"/>
      <dgm:spPr/>
      <dgm:t>
        <a:bodyPr/>
        <a:lstStyle/>
        <a:p>
          <a:endParaRPr lang="sk-SK"/>
        </a:p>
      </dgm:t>
    </dgm:pt>
    <dgm:pt modelId="{9F141C96-E215-4450-AF2E-D0720430ACF0}" type="pres">
      <dgm:prSet presAssocID="{C6429006-2FAD-4704-8BDC-D077A49ADC6C}" presName="connTx" presStyleLbl="parChTrans1D4" presStyleIdx="2" presStyleCnt="8"/>
      <dgm:spPr/>
      <dgm:t>
        <a:bodyPr/>
        <a:lstStyle/>
        <a:p>
          <a:endParaRPr lang="sk-SK"/>
        </a:p>
      </dgm:t>
    </dgm:pt>
    <dgm:pt modelId="{53E8B6BC-0322-4B0D-B839-155BAA82A7DF}" type="pres">
      <dgm:prSet presAssocID="{7E662B6F-3543-48DA-AD9C-BCBF7A7CE8F2}" presName="root2" presStyleCnt="0"/>
      <dgm:spPr/>
    </dgm:pt>
    <dgm:pt modelId="{958B6AD5-A6D3-4444-AC58-55962FF498CE}" type="pres">
      <dgm:prSet presAssocID="{7E662B6F-3543-48DA-AD9C-BCBF7A7CE8F2}" presName="LevelTwoTextNode" presStyleLbl="node4" presStyleIdx="2" presStyleCnt="8" custScaleX="238222" custLinFactNeighborX="89297" custLinFactNeighborY="1768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97B2CFD2-FA11-4F8B-8D7C-EB81BB61D4A8}" type="pres">
      <dgm:prSet presAssocID="{7E662B6F-3543-48DA-AD9C-BCBF7A7CE8F2}" presName="level3hierChild" presStyleCnt="0"/>
      <dgm:spPr/>
    </dgm:pt>
    <dgm:pt modelId="{74B978D9-006C-41C2-AE42-5AF63B332E47}" type="pres">
      <dgm:prSet presAssocID="{4096DE6C-5093-4195-A82E-61C25B3F6511}" presName="conn2-1" presStyleLbl="parChTrans1D4" presStyleIdx="3" presStyleCnt="8" custScaleX="2000000"/>
      <dgm:spPr/>
      <dgm:t>
        <a:bodyPr/>
        <a:lstStyle/>
        <a:p>
          <a:endParaRPr lang="sk-SK"/>
        </a:p>
      </dgm:t>
    </dgm:pt>
    <dgm:pt modelId="{65CAC2B9-32E7-4D59-8F1D-972748E065C5}" type="pres">
      <dgm:prSet presAssocID="{4096DE6C-5093-4195-A82E-61C25B3F6511}" presName="connTx" presStyleLbl="parChTrans1D4" presStyleIdx="3" presStyleCnt="8"/>
      <dgm:spPr/>
      <dgm:t>
        <a:bodyPr/>
        <a:lstStyle/>
        <a:p>
          <a:endParaRPr lang="sk-SK"/>
        </a:p>
      </dgm:t>
    </dgm:pt>
    <dgm:pt modelId="{BF1311F3-2A1E-4B74-85F0-BAABC738CCD0}" type="pres">
      <dgm:prSet presAssocID="{7122B9A4-08F1-4F40-ADA9-9E5CECAD485E}" presName="root2" presStyleCnt="0"/>
      <dgm:spPr/>
    </dgm:pt>
    <dgm:pt modelId="{05F92F2D-F856-43B4-B605-5857C44066CF}" type="pres">
      <dgm:prSet presAssocID="{7122B9A4-08F1-4F40-ADA9-9E5CECAD485E}" presName="LevelTwoTextNode" presStyleLbl="node4" presStyleIdx="3" presStyleCnt="8" custScaleX="238222" custLinFactNeighborX="91065" custLinFactNeighborY="3537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FCF62107-722C-4840-8651-AB6C08C8B677}" type="pres">
      <dgm:prSet presAssocID="{7122B9A4-08F1-4F40-ADA9-9E5CECAD485E}" presName="level3hierChild" presStyleCnt="0"/>
      <dgm:spPr/>
    </dgm:pt>
    <dgm:pt modelId="{03788DBC-05CE-4CAB-8F25-762729808648}" type="pres">
      <dgm:prSet presAssocID="{3F59C4F0-3218-4848-9D57-2A2A31D77BD9}" presName="conn2-1" presStyleLbl="parChTrans1D3" presStyleIdx="3" presStyleCnt="7" custScaleX="2000000"/>
      <dgm:spPr/>
      <dgm:t>
        <a:bodyPr/>
        <a:lstStyle/>
        <a:p>
          <a:endParaRPr lang="sk-SK"/>
        </a:p>
      </dgm:t>
    </dgm:pt>
    <dgm:pt modelId="{F4B01148-A036-4E19-892A-0927E897B8EE}" type="pres">
      <dgm:prSet presAssocID="{3F59C4F0-3218-4848-9D57-2A2A31D77BD9}" presName="connTx" presStyleLbl="parChTrans1D3" presStyleIdx="3" presStyleCnt="7"/>
      <dgm:spPr/>
      <dgm:t>
        <a:bodyPr/>
        <a:lstStyle/>
        <a:p>
          <a:endParaRPr lang="sk-SK"/>
        </a:p>
      </dgm:t>
    </dgm:pt>
    <dgm:pt modelId="{CC00DF49-C015-43BC-9C7A-E5350C7CF6A0}" type="pres">
      <dgm:prSet presAssocID="{EC91875A-EF53-4638-B655-63DD72AA2A87}" presName="root2" presStyleCnt="0"/>
      <dgm:spPr/>
    </dgm:pt>
    <dgm:pt modelId="{87AD9326-B528-4935-A197-51BD49A10C1D}" type="pres">
      <dgm:prSet presAssocID="{EC91875A-EF53-4638-B655-63DD72AA2A87}" presName="LevelTwoTextNode" presStyleLbl="node3" presStyleIdx="3" presStyleCnt="7" custScaleX="216174" custLinFactNeighborX="48627" custLinFactNeighborY="-68365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0FA32FC1-02FA-4ED5-B6AB-3DD41BEE291A}" type="pres">
      <dgm:prSet presAssocID="{EC91875A-EF53-4638-B655-63DD72AA2A87}" presName="level3hierChild" presStyleCnt="0"/>
      <dgm:spPr/>
    </dgm:pt>
    <dgm:pt modelId="{5B15ECCE-410A-4487-BDC1-4F900A6E3E37}" type="pres">
      <dgm:prSet presAssocID="{43B9E3B5-EB14-45E5-83A0-F326451320C2}" presName="conn2-1" presStyleLbl="parChTrans1D4" presStyleIdx="4" presStyleCnt="8" custScaleX="2000000"/>
      <dgm:spPr/>
      <dgm:t>
        <a:bodyPr/>
        <a:lstStyle/>
        <a:p>
          <a:endParaRPr lang="sk-SK"/>
        </a:p>
      </dgm:t>
    </dgm:pt>
    <dgm:pt modelId="{52DC66B1-B097-4E74-B235-8581AD5D5CFA}" type="pres">
      <dgm:prSet presAssocID="{43B9E3B5-EB14-45E5-83A0-F326451320C2}" presName="connTx" presStyleLbl="parChTrans1D4" presStyleIdx="4" presStyleCnt="8"/>
      <dgm:spPr/>
      <dgm:t>
        <a:bodyPr/>
        <a:lstStyle/>
        <a:p>
          <a:endParaRPr lang="sk-SK"/>
        </a:p>
      </dgm:t>
    </dgm:pt>
    <dgm:pt modelId="{51F90810-060B-47D6-9E63-490932A1DBC0}" type="pres">
      <dgm:prSet presAssocID="{B4FEE1DB-9FB4-4FE0-8FC7-00A367049CF6}" presName="root2" presStyleCnt="0"/>
      <dgm:spPr/>
    </dgm:pt>
    <dgm:pt modelId="{FBB1E6D0-4B80-44EE-912C-CE897AF6C7BF}" type="pres">
      <dgm:prSet presAssocID="{B4FEE1DB-9FB4-4FE0-8FC7-00A367049CF6}" presName="LevelTwoTextNode" presStyleLbl="node4" presStyleIdx="4" presStyleCnt="8" custScaleX="238222" custLinFactNeighborX="93718" custLinFactNeighborY="1768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2B671C06-ADBC-4027-9286-A36B71CCB872}" type="pres">
      <dgm:prSet presAssocID="{B4FEE1DB-9FB4-4FE0-8FC7-00A367049CF6}" presName="level3hierChild" presStyleCnt="0"/>
      <dgm:spPr/>
    </dgm:pt>
    <dgm:pt modelId="{AE2BE993-AD11-4635-8EB0-E38CF7B95CDC}" type="pres">
      <dgm:prSet presAssocID="{61A376F0-041C-403D-9227-C5C1F67F4C2D}" presName="conn2-1" presStyleLbl="parChTrans1D4" presStyleIdx="5" presStyleCnt="8" custScaleX="2000000"/>
      <dgm:spPr/>
      <dgm:t>
        <a:bodyPr/>
        <a:lstStyle/>
        <a:p>
          <a:endParaRPr lang="sk-SK"/>
        </a:p>
      </dgm:t>
    </dgm:pt>
    <dgm:pt modelId="{6589A0B8-F911-4D3D-84D5-E63BCB788109}" type="pres">
      <dgm:prSet presAssocID="{61A376F0-041C-403D-9227-C5C1F67F4C2D}" presName="connTx" presStyleLbl="parChTrans1D4" presStyleIdx="5" presStyleCnt="8"/>
      <dgm:spPr/>
      <dgm:t>
        <a:bodyPr/>
        <a:lstStyle/>
        <a:p>
          <a:endParaRPr lang="sk-SK"/>
        </a:p>
      </dgm:t>
    </dgm:pt>
    <dgm:pt modelId="{82BE8A4C-465C-4E2E-A308-1833F6FAE698}" type="pres">
      <dgm:prSet presAssocID="{8E9C05C6-34F0-4D7D-9638-E145F7B419B6}" presName="root2" presStyleCnt="0"/>
      <dgm:spPr/>
    </dgm:pt>
    <dgm:pt modelId="{BD9CE047-1349-4B5A-B49A-69B1C0EA440C}" type="pres">
      <dgm:prSet presAssocID="{8E9C05C6-34F0-4D7D-9638-E145F7B419B6}" presName="LevelTwoTextNode" presStyleLbl="node4" presStyleIdx="5" presStyleCnt="8" custScaleX="238222" custLinFactNeighborX="95486" custLinFactNeighborY="-1768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0BC27F6E-0295-406D-A426-4639BBF927E5}" type="pres">
      <dgm:prSet presAssocID="{8E9C05C6-34F0-4D7D-9638-E145F7B419B6}" presName="level3hierChild" presStyleCnt="0"/>
      <dgm:spPr/>
    </dgm:pt>
    <dgm:pt modelId="{30091F88-D010-4829-B7D0-C3E3EC7970A3}" type="pres">
      <dgm:prSet presAssocID="{801AB3E0-DBED-4106-8B17-DCCF971BB5B8}" presName="conn2-1" presStyleLbl="parChTrans1D2" presStyleIdx="1" presStyleCnt="3" custScaleX="2000000"/>
      <dgm:spPr/>
      <dgm:t>
        <a:bodyPr/>
        <a:lstStyle/>
        <a:p>
          <a:endParaRPr lang="sk-SK"/>
        </a:p>
      </dgm:t>
    </dgm:pt>
    <dgm:pt modelId="{B104E30D-BB44-4428-BF4A-8E9B0FFF8952}" type="pres">
      <dgm:prSet presAssocID="{801AB3E0-DBED-4106-8B17-DCCF971BB5B8}" presName="connTx" presStyleLbl="parChTrans1D2" presStyleIdx="1" presStyleCnt="3"/>
      <dgm:spPr/>
      <dgm:t>
        <a:bodyPr/>
        <a:lstStyle/>
        <a:p>
          <a:endParaRPr lang="sk-SK"/>
        </a:p>
      </dgm:t>
    </dgm:pt>
    <dgm:pt modelId="{6E0363A7-8926-4BEE-B6AE-8C41E12133A7}" type="pres">
      <dgm:prSet presAssocID="{22EAC1CB-322F-403C-B6DD-C97D040DCA33}" presName="root2" presStyleCnt="0"/>
      <dgm:spPr/>
    </dgm:pt>
    <dgm:pt modelId="{E5ED6EFA-45DB-4FB4-A670-A27AB1659E44}" type="pres">
      <dgm:prSet presAssocID="{22EAC1CB-322F-403C-B6DD-C97D040DCA33}" presName="LevelTwoTextNode" presStyleLbl="asst1" presStyleIdx="1" presStyleCnt="3" custScaleX="254401" custLinFactNeighborX="-2149" custLinFactNeighborY="12894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CA59290A-B2E9-4A81-88B6-C5516DFFF731}" type="pres">
      <dgm:prSet presAssocID="{22EAC1CB-322F-403C-B6DD-C97D040DCA33}" presName="level3hierChild" presStyleCnt="0"/>
      <dgm:spPr/>
    </dgm:pt>
    <dgm:pt modelId="{5208AFAC-0F3D-4EF1-807F-F8AB36736FB4}" type="pres">
      <dgm:prSet presAssocID="{BAD077B2-2309-4885-9A40-CCE2974D226B}" presName="conn2-1" presStyleLbl="parChTrans1D3" presStyleIdx="4" presStyleCnt="7" custScaleX="2000000"/>
      <dgm:spPr/>
      <dgm:t>
        <a:bodyPr/>
        <a:lstStyle/>
        <a:p>
          <a:endParaRPr lang="sk-SK"/>
        </a:p>
      </dgm:t>
    </dgm:pt>
    <dgm:pt modelId="{9572C9E8-6550-4F38-BDA9-1BFA033CADF4}" type="pres">
      <dgm:prSet presAssocID="{BAD077B2-2309-4885-9A40-CCE2974D226B}" presName="connTx" presStyleLbl="parChTrans1D3" presStyleIdx="4" presStyleCnt="7"/>
      <dgm:spPr/>
      <dgm:t>
        <a:bodyPr/>
        <a:lstStyle/>
        <a:p>
          <a:endParaRPr lang="sk-SK"/>
        </a:p>
      </dgm:t>
    </dgm:pt>
    <dgm:pt modelId="{1AA723C0-56EF-46A5-9DC2-5B46F10DC6E3}" type="pres">
      <dgm:prSet presAssocID="{319DEAF8-D203-4396-AC44-54DB0D91481C}" presName="root2" presStyleCnt="0"/>
      <dgm:spPr/>
    </dgm:pt>
    <dgm:pt modelId="{31AD91D2-21F0-4AFD-9A37-E9BD3619BD67}" type="pres">
      <dgm:prSet presAssocID="{319DEAF8-D203-4396-AC44-54DB0D91481C}" presName="LevelTwoTextNode" presStyleLbl="node3" presStyleIdx="4" presStyleCnt="7" custScaleX="216174" custLinFactNeighborX="32756" custLinFactNeighborY="-13387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71422A3-4906-48AE-8809-B12731D857D4}" type="pres">
      <dgm:prSet presAssocID="{319DEAF8-D203-4396-AC44-54DB0D91481C}" presName="level3hierChild" presStyleCnt="0"/>
      <dgm:spPr/>
    </dgm:pt>
    <dgm:pt modelId="{B0843408-94D5-4E50-A17B-435DCFFEDDF7}" type="pres">
      <dgm:prSet presAssocID="{82F0CD37-DC88-4480-B7A2-AB188FACB98A}" presName="conn2-1" presStyleLbl="parChTrans1D3" presStyleIdx="5" presStyleCnt="7" custScaleX="2000000"/>
      <dgm:spPr/>
      <dgm:t>
        <a:bodyPr/>
        <a:lstStyle/>
        <a:p>
          <a:endParaRPr lang="sk-SK"/>
        </a:p>
      </dgm:t>
    </dgm:pt>
    <dgm:pt modelId="{D162C9C9-7494-47C9-8F9A-3D3346A32421}" type="pres">
      <dgm:prSet presAssocID="{82F0CD37-DC88-4480-B7A2-AB188FACB98A}" presName="connTx" presStyleLbl="parChTrans1D3" presStyleIdx="5" presStyleCnt="7"/>
      <dgm:spPr/>
      <dgm:t>
        <a:bodyPr/>
        <a:lstStyle/>
        <a:p>
          <a:endParaRPr lang="sk-SK"/>
        </a:p>
      </dgm:t>
    </dgm:pt>
    <dgm:pt modelId="{90DC15E5-C49A-4185-A2DF-AA5F28999767}" type="pres">
      <dgm:prSet presAssocID="{14414444-CE9E-4A20-8FD0-799040EB75C0}" presName="root2" presStyleCnt="0"/>
      <dgm:spPr/>
    </dgm:pt>
    <dgm:pt modelId="{3AF60177-338B-450A-9128-B32C1A9DD79B}" type="pres">
      <dgm:prSet presAssocID="{14414444-CE9E-4A20-8FD0-799040EB75C0}" presName="LevelTwoTextNode" presStyleLbl="node3" presStyleIdx="5" presStyleCnt="7" custScaleX="216174" custLinFactNeighborX="32756" custLinFactNeighborY="11618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5207782-49B3-4D8B-A0DA-F475C9926B16}" type="pres">
      <dgm:prSet presAssocID="{14414444-CE9E-4A20-8FD0-799040EB75C0}" presName="level3hierChild" presStyleCnt="0"/>
      <dgm:spPr/>
    </dgm:pt>
    <dgm:pt modelId="{94BCF93E-D2F7-4E7F-AD61-0A9F433B070B}" type="pres">
      <dgm:prSet presAssocID="{0B8B5561-A3B9-4138-ABC8-8D7A22E77F31}" presName="conn2-1" presStyleLbl="parChTrans1D3" presStyleIdx="6" presStyleCnt="7" custScaleX="2000000"/>
      <dgm:spPr/>
      <dgm:t>
        <a:bodyPr/>
        <a:lstStyle/>
        <a:p>
          <a:endParaRPr lang="sk-SK"/>
        </a:p>
      </dgm:t>
    </dgm:pt>
    <dgm:pt modelId="{A2FAD5B6-E803-4462-B0F0-DC6527DAF2C9}" type="pres">
      <dgm:prSet presAssocID="{0B8B5561-A3B9-4138-ABC8-8D7A22E77F31}" presName="connTx" presStyleLbl="parChTrans1D3" presStyleIdx="6" presStyleCnt="7"/>
      <dgm:spPr/>
      <dgm:t>
        <a:bodyPr/>
        <a:lstStyle/>
        <a:p>
          <a:endParaRPr lang="sk-SK"/>
        </a:p>
      </dgm:t>
    </dgm:pt>
    <dgm:pt modelId="{646847F1-02B1-4AD2-AAB0-FB4E1821BE15}" type="pres">
      <dgm:prSet presAssocID="{335F2935-4DD6-433A-8AF4-5A2F175AD9F7}" presName="root2" presStyleCnt="0"/>
      <dgm:spPr/>
    </dgm:pt>
    <dgm:pt modelId="{1D5B0378-B91F-4250-B88B-234311C2E46B}" type="pres">
      <dgm:prSet presAssocID="{335F2935-4DD6-433A-8AF4-5A2F175AD9F7}" presName="LevelTwoTextNode" presStyleLbl="node3" presStyleIdx="6" presStyleCnt="7" custScaleX="216174" custLinFactNeighborX="32756" custLinFactNeighborY="39313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E66AF240-8E24-4AB3-8956-48C9890B2989}" type="pres">
      <dgm:prSet presAssocID="{335F2935-4DD6-433A-8AF4-5A2F175AD9F7}" presName="level3hierChild" presStyleCnt="0"/>
      <dgm:spPr/>
    </dgm:pt>
    <dgm:pt modelId="{981BC969-A1E6-4D2E-8CC9-BA8C0A29C808}" type="pres">
      <dgm:prSet presAssocID="{325F05CF-ED42-4352-A748-4475C730B70C}" presName="conn2-1" presStyleLbl="parChTrans1D4" presStyleIdx="6" presStyleCnt="8" custScaleX="2000000"/>
      <dgm:spPr/>
      <dgm:t>
        <a:bodyPr/>
        <a:lstStyle/>
        <a:p>
          <a:endParaRPr lang="sk-SK"/>
        </a:p>
      </dgm:t>
    </dgm:pt>
    <dgm:pt modelId="{6A6DB9DD-EA5F-407B-A843-26C13C52D552}" type="pres">
      <dgm:prSet presAssocID="{325F05CF-ED42-4352-A748-4475C730B70C}" presName="connTx" presStyleLbl="parChTrans1D4" presStyleIdx="6" presStyleCnt="8"/>
      <dgm:spPr/>
      <dgm:t>
        <a:bodyPr/>
        <a:lstStyle/>
        <a:p>
          <a:endParaRPr lang="sk-SK"/>
        </a:p>
      </dgm:t>
    </dgm:pt>
    <dgm:pt modelId="{02D44788-FD8C-4F56-9C34-18515BABBADB}" type="pres">
      <dgm:prSet presAssocID="{432482AA-6B20-4EF4-9677-CE8378C663C3}" presName="root2" presStyleCnt="0"/>
      <dgm:spPr/>
    </dgm:pt>
    <dgm:pt modelId="{DD335134-698C-4B79-802C-15D6B2C3C113}" type="pres">
      <dgm:prSet presAssocID="{432482AA-6B20-4EF4-9677-CE8378C663C3}" presName="LevelTwoTextNode" presStyleLbl="node4" presStyleIdx="6" presStyleCnt="8" custScaleX="238222" custLinFactNeighborX="90104" custLinFactNeighborY="-31452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D8B6539C-2215-44EE-9A48-780B6F36FBB3}" type="pres">
      <dgm:prSet presAssocID="{432482AA-6B20-4EF4-9677-CE8378C663C3}" presName="level3hierChild" presStyleCnt="0"/>
      <dgm:spPr/>
    </dgm:pt>
    <dgm:pt modelId="{7D133AD3-2C7F-4904-8D60-90B38F466A3A}" type="pres">
      <dgm:prSet presAssocID="{F33A9267-5953-41A7-BBBE-99A9DF86F632}" presName="conn2-1" presStyleLbl="parChTrans1D4" presStyleIdx="7" presStyleCnt="8" custScaleX="2000000"/>
      <dgm:spPr/>
      <dgm:t>
        <a:bodyPr/>
        <a:lstStyle/>
        <a:p>
          <a:endParaRPr lang="sk-SK"/>
        </a:p>
      </dgm:t>
    </dgm:pt>
    <dgm:pt modelId="{25751F16-0DEF-4C15-B9A4-0E6A14FC8882}" type="pres">
      <dgm:prSet presAssocID="{F33A9267-5953-41A7-BBBE-99A9DF86F632}" presName="connTx" presStyleLbl="parChTrans1D4" presStyleIdx="7" presStyleCnt="8"/>
      <dgm:spPr/>
      <dgm:t>
        <a:bodyPr/>
        <a:lstStyle/>
        <a:p>
          <a:endParaRPr lang="sk-SK"/>
        </a:p>
      </dgm:t>
    </dgm:pt>
    <dgm:pt modelId="{6311F797-242F-408C-BFC7-DC36F59FDD93}" type="pres">
      <dgm:prSet presAssocID="{3AB683EE-EF88-4F1D-8551-A01A9A6529E6}" presName="root2" presStyleCnt="0"/>
      <dgm:spPr/>
    </dgm:pt>
    <dgm:pt modelId="{C022CE27-23FA-41C1-A946-613FDB288607}" type="pres">
      <dgm:prSet presAssocID="{3AB683EE-EF88-4F1D-8551-A01A9A6529E6}" presName="LevelTwoTextNode" presStyleLbl="node4" presStyleIdx="7" presStyleCnt="8" custScaleX="238222" custLinFactNeighborX="90193" custLinFactNeighborY="-13869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A770CBAB-9F75-4C16-8EEF-3FFA8F0E502A}" type="pres">
      <dgm:prSet presAssocID="{3AB683EE-EF88-4F1D-8551-A01A9A6529E6}" presName="level3hierChild" presStyleCnt="0"/>
      <dgm:spPr/>
    </dgm:pt>
    <dgm:pt modelId="{83EBBB91-C0DF-46EA-8D40-4CE5A3665BBF}" type="pres">
      <dgm:prSet presAssocID="{592D33C3-9AD9-4EF0-A0C6-C36F6CB37288}" presName="conn2-1" presStyleLbl="parChTrans1D2" presStyleIdx="2" presStyleCnt="3" custScaleX="2000000"/>
      <dgm:spPr/>
      <dgm:t>
        <a:bodyPr/>
        <a:lstStyle/>
        <a:p>
          <a:endParaRPr lang="sk-SK"/>
        </a:p>
      </dgm:t>
    </dgm:pt>
    <dgm:pt modelId="{09CA519D-9821-4D93-989C-87000640DC96}" type="pres">
      <dgm:prSet presAssocID="{592D33C3-9AD9-4EF0-A0C6-C36F6CB37288}" presName="connTx" presStyleLbl="parChTrans1D2" presStyleIdx="2" presStyleCnt="3"/>
      <dgm:spPr/>
      <dgm:t>
        <a:bodyPr/>
        <a:lstStyle/>
        <a:p>
          <a:endParaRPr lang="sk-SK"/>
        </a:p>
      </dgm:t>
    </dgm:pt>
    <dgm:pt modelId="{DD1DB4FE-1DD6-43DA-9A25-1CFDF8832F8D}" type="pres">
      <dgm:prSet presAssocID="{21775D76-6243-4525-80B1-8104F15C6B2A}" presName="root2" presStyleCnt="0"/>
      <dgm:spPr/>
    </dgm:pt>
    <dgm:pt modelId="{96B62CAD-DC4F-49AE-AF60-295B14A0BC31}" type="pres">
      <dgm:prSet presAssocID="{21775D76-6243-4525-80B1-8104F15C6B2A}" presName="LevelTwoTextNode" presStyleLbl="asst1" presStyleIdx="2" presStyleCnt="3" custScaleX="230593" custLinFactY="-400000" custLinFactNeighborX="5987" custLinFactNeighborY="-427434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41CC1F84-DEE0-49F2-B908-991C02793AF3}" type="pres">
      <dgm:prSet presAssocID="{21775D76-6243-4525-80B1-8104F15C6B2A}" presName="level3hierChild" presStyleCnt="0"/>
      <dgm:spPr/>
    </dgm:pt>
  </dgm:ptLst>
  <dgm:cxnLst>
    <dgm:cxn modelId="{8466F494-09B8-4753-ABEB-2C68D93342C4}" type="presOf" srcId="{1792517C-741C-4856-BF01-78850F0C1E5F}" destId="{019439B1-3B4A-4746-B171-E2053B465014}" srcOrd="1" destOrd="0" presId="urn:microsoft.com/office/officeart/2005/8/layout/hierarchy2"/>
    <dgm:cxn modelId="{0BBA933C-16BE-4423-B716-D23B23DD30E9}" type="presOf" srcId="{C6429006-2FAD-4704-8BDC-D077A49ADC6C}" destId="{9F141C96-E215-4450-AF2E-D0720430ACF0}" srcOrd="1" destOrd="0" presId="urn:microsoft.com/office/officeart/2005/8/layout/hierarchy2"/>
    <dgm:cxn modelId="{64C59BB4-A70B-4306-A8E3-F2D4F90D454A}" type="presOf" srcId="{4BCEA1B7-547F-427C-84A9-B1790BB3A7C9}" destId="{94931DAB-AD14-4DD6-B834-804F1FD85559}" srcOrd="0" destOrd="0" presId="urn:microsoft.com/office/officeart/2005/8/layout/hierarchy2"/>
    <dgm:cxn modelId="{C6AE8484-60F5-4482-A101-E2525DA16B55}" srcId="{600EE55E-7C8C-430E-8B68-7182A3F8DF07}" destId="{C6234EA4-65D1-4A47-9791-75DDCEB2AC37}" srcOrd="0" destOrd="0" parTransId="{833AEEBE-8830-4405-B4A2-0E25A11A26F8}" sibTransId="{CF51FE92-5112-4D20-B5D8-E451AAB1EEF0}"/>
    <dgm:cxn modelId="{B5E437C4-085D-4DAD-A6FF-71AD607C8D3E}" srcId="{C6234EA4-65D1-4A47-9791-75DDCEB2AC37}" destId="{D6969DB3-1446-463E-8339-A2A562327827}" srcOrd="0" destOrd="0" parTransId="{37C617CC-7F23-419B-A0F6-8C6F0A35219A}" sibTransId="{2B24066D-6D28-43D0-BDAC-1F2CD107270A}"/>
    <dgm:cxn modelId="{4C7BA395-FE33-45A3-A7B0-6DA178F41380}" type="presOf" srcId="{61A376F0-041C-403D-9227-C5C1F67F4C2D}" destId="{AE2BE993-AD11-4635-8EB0-E38CF7B95CDC}" srcOrd="0" destOrd="0" presId="urn:microsoft.com/office/officeart/2005/8/layout/hierarchy2"/>
    <dgm:cxn modelId="{D7E5D1E6-EA39-4CF1-919F-06B9B9A59344}" type="presOf" srcId="{0B8B5561-A3B9-4138-ABC8-8D7A22E77F31}" destId="{94BCF93E-D2F7-4E7F-AD61-0A9F433B070B}" srcOrd="0" destOrd="0" presId="urn:microsoft.com/office/officeart/2005/8/layout/hierarchy2"/>
    <dgm:cxn modelId="{B7659860-E7CF-40B1-8C40-F34221750F1F}" type="presOf" srcId="{432482AA-6B20-4EF4-9677-CE8378C663C3}" destId="{DD335134-698C-4B79-802C-15D6B2C3C113}" srcOrd="0" destOrd="0" presId="urn:microsoft.com/office/officeart/2005/8/layout/hierarchy2"/>
    <dgm:cxn modelId="{0A39EFB8-823C-40B5-8AB9-A1A245FC8D73}" type="presOf" srcId="{592D33C3-9AD9-4EF0-A0C6-C36F6CB37288}" destId="{83EBBB91-C0DF-46EA-8D40-4CE5A3665BBF}" srcOrd="0" destOrd="0" presId="urn:microsoft.com/office/officeart/2005/8/layout/hierarchy2"/>
    <dgm:cxn modelId="{C3EF46C8-12C1-4C89-B98B-CFD8889266AB}" type="presOf" srcId="{325F05CF-ED42-4352-A748-4475C730B70C}" destId="{6A6DB9DD-EA5F-407B-A843-26C13C52D552}" srcOrd="1" destOrd="0" presId="urn:microsoft.com/office/officeart/2005/8/layout/hierarchy2"/>
    <dgm:cxn modelId="{00C093A8-147F-41A8-8F35-3210C2E8548E}" srcId="{F021F478-27E8-4EB3-8966-BB4091C4EABE}" destId="{94A894D2-4821-42F7-9606-47EFED920C71}" srcOrd="0" destOrd="0" parTransId="{E0E310AD-DFE5-43FB-B486-43C8F8728610}" sibTransId="{19DE2BA2-D4A1-49CF-802E-7ED3CFE659A7}"/>
    <dgm:cxn modelId="{7C228491-0873-4882-B32B-ED49631DE2DF}" type="presOf" srcId="{37C617CC-7F23-419B-A0F6-8C6F0A35219A}" destId="{B21F6F0A-E039-42E8-886E-0D8A66C23D75}" srcOrd="0" destOrd="0" presId="urn:microsoft.com/office/officeart/2005/8/layout/hierarchy2"/>
    <dgm:cxn modelId="{679E88A5-68EA-452C-B3AA-514D508FB4AC}" type="presOf" srcId="{CD746825-33EE-4D5D-90BB-7962877219D3}" destId="{9AD7F6DC-03AB-458E-8565-C03E9AB30740}" srcOrd="0" destOrd="0" presId="urn:microsoft.com/office/officeart/2005/8/layout/hierarchy2"/>
    <dgm:cxn modelId="{A8434B3B-267B-441E-9D29-6A8672B2A54E}" type="presOf" srcId="{BAD077B2-2309-4885-9A40-CCE2974D226B}" destId="{9572C9E8-6550-4F38-BDA9-1BFA033CADF4}" srcOrd="1" destOrd="0" presId="urn:microsoft.com/office/officeart/2005/8/layout/hierarchy2"/>
    <dgm:cxn modelId="{95399432-75E6-4055-A72F-16C25CBDB718}" type="presOf" srcId="{D6969DB3-1446-463E-8339-A2A562327827}" destId="{F850E6CC-4B5F-4293-8133-6CCA7BC161AE}" srcOrd="0" destOrd="0" presId="urn:microsoft.com/office/officeart/2005/8/layout/hierarchy2"/>
    <dgm:cxn modelId="{070202F1-5F18-4ECD-90A4-6CFE38EA2306}" type="presOf" srcId="{C6429006-2FAD-4704-8BDC-D077A49ADC6C}" destId="{69C11A5D-4DDE-478D-BE22-F42B71EF9CB6}" srcOrd="0" destOrd="0" presId="urn:microsoft.com/office/officeart/2005/8/layout/hierarchy2"/>
    <dgm:cxn modelId="{1D9E97C4-F3B3-472D-8BDF-7E69E4A797B8}" type="presOf" srcId="{600EE55E-7C8C-430E-8B68-7182A3F8DF07}" destId="{8B7315DE-853C-4E8E-81D6-B970651B61CB}" srcOrd="0" destOrd="0" presId="urn:microsoft.com/office/officeart/2005/8/layout/hierarchy2"/>
    <dgm:cxn modelId="{44A4BB45-6ED7-44A5-9290-C57B3B080E07}" type="presOf" srcId="{B4FEE1DB-9FB4-4FE0-8FC7-00A367049CF6}" destId="{FBB1E6D0-4B80-44EE-912C-CE897AF6C7BF}" srcOrd="0" destOrd="0" presId="urn:microsoft.com/office/officeart/2005/8/layout/hierarchy2"/>
    <dgm:cxn modelId="{DCCE7E13-D8B4-440F-A27C-6FA2ACAB6EB1}" type="presOf" srcId="{8E9C05C6-34F0-4D7D-9638-E145F7B419B6}" destId="{BD9CE047-1349-4B5A-B49A-69B1C0EA440C}" srcOrd="0" destOrd="0" presId="urn:microsoft.com/office/officeart/2005/8/layout/hierarchy2"/>
    <dgm:cxn modelId="{ABC8744E-0063-41A4-BA97-771083FF41F1}" type="presOf" srcId="{C1D33D49-3C34-45CE-AFE1-AC08F2CAA7C6}" destId="{FE22C537-41C8-4B20-8867-8DA4DE490652}" srcOrd="0" destOrd="0" presId="urn:microsoft.com/office/officeart/2005/8/layout/hierarchy2"/>
    <dgm:cxn modelId="{1EA39C8D-DD2A-4BD0-B35E-274C8472B344}" srcId="{D6969DB3-1446-463E-8339-A2A562327827}" destId="{BAB5FF44-34E8-4D2B-B965-67B16AE41C96}" srcOrd="0" destOrd="0" parTransId="{4BCEA1B7-547F-427C-84A9-B1790BB3A7C9}" sibTransId="{0B70E951-4DE7-45A8-9850-F1A3429DE85C}"/>
    <dgm:cxn modelId="{DE4DA5E3-11D7-4F19-89C5-F0DB2E1460E4}" type="presOf" srcId="{D0D79AC6-4C18-4B82-A432-94A5F8D91E0E}" destId="{8AB2F801-D95F-4D9D-8B5F-D08DC5F6EDA9}" srcOrd="1" destOrd="0" presId="urn:microsoft.com/office/officeart/2005/8/layout/hierarchy2"/>
    <dgm:cxn modelId="{E7CB340D-6812-4A46-BE53-D1710D197C96}" type="presOf" srcId="{1792517C-741C-4856-BF01-78850F0C1E5F}" destId="{636EF4F8-4618-446D-95F0-E42C7631E500}" srcOrd="0" destOrd="0" presId="urn:microsoft.com/office/officeart/2005/8/layout/hierarchy2"/>
    <dgm:cxn modelId="{EA52441E-6B58-4C2A-A2F0-6F84D48AEDEE}" type="presOf" srcId="{3AB683EE-EF88-4F1D-8551-A01A9A6529E6}" destId="{C022CE27-23FA-41C1-A946-613FDB288607}" srcOrd="0" destOrd="0" presId="urn:microsoft.com/office/officeart/2005/8/layout/hierarchy2"/>
    <dgm:cxn modelId="{5024E2C2-2330-4AC0-BA1F-BC74C6C29009}" type="presOf" srcId="{EC91875A-EF53-4638-B655-63DD72AA2A87}" destId="{87AD9326-B528-4935-A197-51BD49A10C1D}" srcOrd="0" destOrd="0" presId="urn:microsoft.com/office/officeart/2005/8/layout/hierarchy2"/>
    <dgm:cxn modelId="{50536169-EA8B-4813-9BFE-130AB366A5B8}" type="presOf" srcId="{592D33C3-9AD9-4EF0-A0C6-C36F6CB37288}" destId="{09CA519D-9821-4D93-989C-87000640DC96}" srcOrd="1" destOrd="0" presId="urn:microsoft.com/office/officeart/2005/8/layout/hierarchy2"/>
    <dgm:cxn modelId="{657B31E8-E31D-4270-8726-0E6D739771BE}" srcId="{C6234EA4-65D1-4A47-9791-75DDCEB2AC37}" destId="{21775D76-6243-4525-80B1-8104F15C6B2A}" srcOrd="2" destOrd="0" parTransId="{592D33C3-9AD9-4EF0-A0C6-C36F6CB37288}" sibTransId="{5348A83C-6A74-4E1F-B204-E70E6E726026}"/>
    <dgm:cxn modelId="{40947AB5-8B83-4BC7-A3D8-08507B67E66B}" type="presOf" srcId="{F021F478-27E8-4EB3-8966-BB4091C4EABE}" destId="{AFD0C6D1-83C2-44B0-AD8F-A2C76A6B9328}" srcOrd="0" destOrd="0" presId="urn:microsoft.com/office/officeart/2005/8/layout/hierarchy2"/>
    <dgm:cxn modelId="{E2FE3E52-5CBC-44EE-8F1A-CB1266DF9BB2}" type="presOf" srcId="{801AB3E0-DBED-4106-8B17-DCCF971BB5B8}" destId="{B104E30D-BB44-4428-BF4A-8E9B0FFF8952}" srcOrd="1" destOrd="0" presId="urn:microsoft.com/office/officeart/2005/8/layout/hierarchy2"/>
    <dgm:cxn modelId="{8A967814-DC9E-4437-A312-42BB679D62D8}" type="presOf" srcId="{E0E310AD-DFE5-43FB-B486-43C8F8728610}" destId="{3F33119D-A970-4DD3-8D33-0952FB086263}" srcOrd="1" destOrd="0" presId="urn:microsoft.com/office/officeart/2005/8/layout/hierarchy2"/>
    <dgm:cxn modelId="{B1100AB2-460A-4EA4-BD37-581A83F0C302}" srcId="{EC91875A-EF53-4638-B655-63DD72AA2A87}" destId="{8E9C05C6-34F0-4D7D-9638-E145F7B419B6}" srcOrd="1" destOrd="0" parTransId="{61A376F0-041C-403D-9227-C5C1F67F4C2D}" sibTransId="{C6F0298A-9B4C-457F-9001-2DB8097E1C50}"/>
    <dgm:cxn modelId="{F20EE45E-D8D4-4ECD-AD7B-37779ADBF76E}" type="presOf" srcId="{4096DE6C-5093-4195-A82E-61C25B3F6511}" destId="{65CAC2B9-32E7-4D59-8F1D-972748E065C5}" srcOrd="1" destOrd="0" presId="urn:microsoft.com/office/officeart/2005/8/layout/hierarchy2"/>
    <dgm:cxn modelId="{3A8D8FC1-7322-40C9-8941-8394222E8D8B}" type="presOf" srcId="{C6234EA4-65D1-4A47-9791-75DDCEB2AC37}" destId="{264070DB-5094-498F-A32E-865ADA791C67}" srcOrd="0" destOrd="0" presId="urn:microsoft.com/office/officeart/2005/8/layout/hierarchy2"/>
    <dgm:cxn modelId="{5BE6311B-748F-4BE5-8EF4-EDAEE345D80C}" type="presOf" srcId="{4BCEA1B7-547F-427C-84A9-B1790BB3A7C9}" destId="{815C7485-F06B-4A92-BBB6-FC0B8F1B8994}" srcOrd="1" destOrd="0" presId="urn:microsoft.com/office/officeart/2005/8/layout/hierarchy2"/>
    <dgm:cxn modelId="{7EBDC7B7-ED10-4835-8941-E1C893545829}" srcId="{4168F0FE-E113-4D9D-A36B-92E0A6782EFD}" destId="{7E662B6F-3543-48DA-AD9C-BCBF7A7CE8F2}" srcOrd="0" destOrd="0" parTransId="{C6429006-2FAD-4704-8BDC-D077A49ADC6C}" sibTransId="{EA4237CC-C40C-4F1E-8508-51ED96E94F47}"/>
    <dgm:cxn modelId="{B92A1885-910B-4C35-9A5E-990DB14FCE73}" srcId="{22EAC1CB-322F-403C-B6DD-C97D040DCA33}" destId="{14414444-CE9E-4A20-8FD0-799040EB75C0}" srcOrd="1" destOrd="0" parTransId="{82F0CD37-DC88-4480-B7A2-AB188FACB98A}" sibTransId="{36DA126E-D8AD-44A0-9F15-BEF8E2EAAD98}"/>
    <dgm:cxn modelId="{6B526CA4-63F6-4552-9B83-03D0CDDD4829}" type="presOf" srcId="{801AB3E0-DBED-4106-8B17-DCCF971BB5B8}" destId="{30091F88-D010-4829-B7D0-C3E3EC7970A3}" srcOrd="0" destOrd="0" presId="urn:microsoft.com/office/officeart/2005/8/layout/hierarchy2"/>
    <dgm:cxn modelId="{0E8FCF54-A4C5-41C8-AECF-E12F585852E4}" type="presOf" srcId="{F33A9267-5953-41A7-BBBE-99A9DF86F632}" destId="{7D133AD3-2C7F-4904-8D60-90B38F466A3A}" srcOrd="0" destOrd="0" presId="urn:microsoft.com/office/officeart/2005/8/layout/hierarchy2"/>
    <dgm:cxn modelId="{BA293432-F724-4120-9CDB-59C49F3478A9}" srcId="{335F2935-4DD6-433A-8AF4-5A2F175AD9F7}" destId="{432482AA-6B20-4EF4-9677-CE8378C663C3}" srcOrd="0" destOrd="0" parTransId="{325F05CF-ED42-4352-A748-4475C730B70C}" sibTransId="{E4FE4509-AAF9-4C49-8853-DF2EFD608C39}"/>
    <dgm:cxn modelId="{04EF2381-9C4A-47F4-B70B-55018224EE0E}" type="presOf" srcId="{0B8B5561-A3B9-4138-ABC8-8D7A22E77F31}" destId="{A2FAD5B6-E803-4462-B0F0-DC6527DAF2C9}" srcOrd="1" destOrd="0" presId="urn:microsoft.com/office/officeart/2005/8/layout/hierarchy2"/>
    <dgm:cxn modelId="{07A420B8-606E-4A6B-9B8A-9DB6BD65079B}" type="presOf" srcId="{E0E310AD-DFE5-43FB-B486-43C8F8728610}" destId="{87E2BAB4-35D3-4F60-8B16-8623986E216D}" srcOrd="0" destOrd="0" presId="urn:microsoft.com/office/officeart/2005/8/layout/hierarchy2"/>
    <dgm:cxn modelId="{0EB222FB-220E-46A8-B2D0-D6CCD4711454}" type="presOf" srcId="{7E662B6F-3543-48DA-AD9C-BCBF7A7CE8F2}" destId="{958B6AD5-A6D3-4444-AC58-55962FF498CE}" srcOrd="0" destOrd="0" presId="urn:microsoft.com/office/officeart/2005/8/layout/hierarchy2"/>
    <dgm:cxn modelId="{9013827F-6DCB-4181-82A7-973BD7AB780E}" srcId="{335F2935-4DD6-433A-8AF4-5A2F175AD9F7}" destId="{3AB683EE-EF88-4F1D-8551-A01A9A6529E6}" srcOrd="1" destOrd="0" parTransId="{F33A9267-5953-41A7-BBBE-99A9DF86F632}" sibTransId="{B6C580EF-B14E-482B-9275-EB1E5BD9463D}"/>
    <dgm:cxn modelId="{19DFC049-8B95-40EB-83B0-66255C8459B5}" type="presOf" srcId="{BAD077B2-2309-4885-9A40-CCE2974D226B}" destId="{5208AFAC-0F3D-4EF1-807F-F8AB36736FB4}" srcOrd="0" destOrd="0" presId="urn:microsoft.com/office/officeart/2005/8/layout/hierarchy2"/>
    <dgm:cxn modelId="{DF825366-0E6B-4AFC-9C5E-881ACD68CD82}" type="presOf" srcId="{43B9E3B5-EB14-45E5-83A0-F326451320C2}" destId="{5B15ECCE-410A-4487-BDC1-4F900A6E3E37}" srcOrd="0" destOrd="0" presId="urn:microsoft.com/office/officeart/2005/8/layout/hierarchy2"/>
    <dgm:cxn modelId="{309513BA-11A8-482C-927B-C92ABA4AC37C}" srcId="{C6234EA4-65D1-4A47-9791-75DDCEB2AC37}" destId="{22EAC1CB-322F-403C-B6DD-C97D040DCA33}" srcOrd="1" destOrd="0" parTransId="{801AB3E0-DBED-4106-8B17-DCCF971BB5B8}" sibTransId="{E00BB825-EDAC-443A-A70E-71C11B98B2E9}"/>
    <dgm:cxn modelId="{31321163-4609-4110-B237-993623EA8AEC}" srcId="{D6969DB3-1446-463E-8339-A2A562327827}" destId="{F021F478-27E8-4EB3-8966-BB4091C4EABE}" srcOrd="1" destOrd="0" parTransId="{C1D33D49-3C34-45CE-AFE1-AC08F2CAA7C6}" sibTransId="{7C113597-FCCA-47AC-B3CE-089884CBB6F1}"/>
    <dgm:cxn modelId="{0112DDBE-DF5B-42B1-B501-BA7240487D5D}" type="presOf" srcId="{37C617CC-7F23-419B-A0F6-8C6F0A35219A}" destId="{C24BBD81-AF78-4AE9-A7E0-1AC2E544E9C2}" srcOrd="1" destOrd="0" presId="urn:microsoft.com/office/officeart/2005/8/layout/hierarchy2"/>
    <dgm:cxn modelId="{C139201A-DC29-4369-B8FC-410CB4A9D17B}" type="presOf" srcId="{14414444-CE9E-4A20-8FD0-799040EB75C0}" destId="{3AF60177-338B-450A-9128-B32C1A9DD79B}" srcOrd="0" destOrd="0" presId="urn:microsoft.com/office/officeart/2005/8/layout/hierarchy2"/>
    <dgm:cxn modelId="{5023AF8E-A655-4340-9AAB-D4E6FDBECF22}" srcId="{EC91875A-EF53-4638-B655-63DD72AA2A87}" destId="{B4FEE1DB-9FB4-4FE0-8FC7-00A367049CF6}" srcOrd="0" destOrd="0" parTransId="{43B9E3B5-EB14-45E5-83A0-F326451320C2}" sibTransId="{22A01A8E-3ACD-4317-87F6-E15A3749B17F}"/>
    <dgm:cxn modelId="{2EE31500-457B-477D-8430-95F9CFDC90E3}" type="presOf" srcId="{82F0CD37-DC88-4480-B7A2-AB188FACB98A}" destId="{B0843408-94D5-4E50-A17B-435DCFFEDDF7}" srcOrd="0" destOrd="0" presId="urn:microsoft.com/office/officeart/2005/8/layout/hierarchy2"/>
    <dgm:cxn modelId="{B6D1F189-4057-4C88-805B-F5290698FAE9}" type="presOf" srcId="{D0D79AC6-4C18-4B82-A432-94A5F8D91E0E}" destId="{CC169B2E-D8E6-40D9-B8D8-A05B6C0CECD5}" srcOrd="0" destOrd="0" presId="urn:microsoft.com/office/officeart/2005/8/layout/hierarchy2"/>
    <dgm:cxn modelId="{6EBF6B51-BB19-4D1D-BCAB-5A21836D8446}" srcId="{D6969DB3-1446-463E-8339-A2A562327827}" destId="{4168F0FE-E113-4D9D-A36B-92E0A6782EFD}" srcOrd="2" destOrd="0" parTransId="{1792517C-741C-4856-BF01-78850F0C1E5F}" sibTransId="{67ADB608-DEE4-419F-8E55-15BF3502E939}"/>
    <dgm:cxn modelId="{E2D9DDC0-62B4-419D-8621-EF1CAF2E6CED}" type="presOf" srcId="{22EAC1CB-322F-403C-B6DD-C97D040DCA33}" destId="{E5ED6EFA-45DB-4FB4-A670-A27AB1659E44}" srcOrd="0" destOrd="0" presId="urn:microsoft.com/office/officeart/2005/8/layout/hierarchy2"/>
    <dgm:cxn modelId="{1BD8E6AB-242D-4780-A56E-DF06FA53746B}" type="presOf" srcId="{325F05CF-ED42-4352-A748-4475C730B70C}" destId="{981BC969-A1E6-4D2E-8CC9-BA8C0A29C808}" srcOrd="0" destOrd="0" presId="urn:microsoft.com/office/officeart/2005/8/layout/hierarchy2"/>
    <dgm:cxn modelId="{799C3F24-D9E7-4CBD-AD73-F29580EF2AC8}" srcId="{F021F478-27E8-4EB3-8966-BB4091C4EABE}" destId="{CD746825-33EE-4D5D-90BB-7962877219D3}" srcOrd="1" destOrd="0" parTransId="{D0D79AC6-4C18-4B82-A432-94A5F8D91E0E}" sibTransId="{AC27D4D9-2036-4CD6-B8C6-925B1E102BE5}"/>
    <dgm:cxn modelId="{FC6FE1E0-52C4-47E9-A852-054528529E47}" srcId="{4168F0FE-E113-4D9D-A36B-92E0A6782EFD}" destId="{7122B9A4-08F1-4F40-ADA9-9E5CECAD485E}" srcOrd="1" destOrd="0" parTransId="{4096DE6C-5093-4195-A82E-61C25B3F6511}" sibTransId="{68C88C9E-B4F1-4F13-9C0B-67373190EFD8}"/>
    <dgm:cxn modelId="{9B1636A2-CB46-40D2-AE1E-2BA0BCD8495C}" type="presOf" srcId="{3F59C4F0-3218-4848-9D57-2A2A31D77BD9}" destId="{03788DBC-05CE-4CAB-8F25-762729808648}" srcOrd="0" destOrd="0" presId="urn:microsoft.com/office/officeart/2005/8/layout/hierarchy2"/>
    <dgm:cxn modelId="{2E88DB31-322D-4E40-A93B-7E9B136DE5AC}" type="presOf" srcId="{94A894D2-4821-42F7-9606-47EFED920C71}" destId="{5CE6C1F8-6579-438E-A7B1-DA62B5DD3E72}" srcOrd="0" destOrd="0" presId="urn:microsoft.com/office/officeart/2005/8/layout/hierarchy2"/>
    <dgm:cxn modelId="{AB9F2A0A-8012-4CD6-9023-2491DADC33E0}" type="presOf" srcId="{43B9E3B5-EB14-45E5-83A0-F326451320C2}" destId="{52DC66B1-B097-4E74-B235-8581AD5D5CFA}" srcOrd="1" destOrd="0" presId="urn:microsoft.com/office/officeart/2005/8/layout/hierarchy2"/>
    <dgm:cxn modelId="{F3F2C159-6FAF-44A4-9142-AB686B2C2F32}" srcId="{22EAC1CB-322F-403C-B6DD-C97D040DCA33}" destId="{335F2935-4DD6-433A-8AF4-5A2F175AD9F7}" srcOrd="2" destOrd="0" parTransId="{0B8B5561-A3B9-4138-ABC8-8D7A22E77F31}" sibTransId="{0E92DDF9-8FA6-4C84-825F-07B991A9BFCF}"/>
    <dgm:cxn modelId="{0AA27166-AF65-447B-ABD7-CF9EB6B5C830}" type="presOf" srcId="{4096DE6C-5093-4195-A82E-61C25B3F6511}" destId="{74B978D9-006C-41C2-AE42-5AF63B332E47}" srcOrd="0" destOrd="0" presId="urn:microsoft.com/office/officeart/2005/8/layout/hierarchy2"/>
    <dgm:cxn modelId="{8ADB6D2A-E4AA-4FDC-B872-A3419B373B52}" type="presOf" srcId="{319DEAF8-D203-4396-AC44-54DB0D91481C}" destId="{31AD91D2-21F0-4AFD-9A37-E9BD3619BD67}" srcOrd="0" destOrd="0" presId="urn:microsoft.com/office/officeart/2005/8/layout/hierarchy2"/>
    <dgm:cxn modelId="{97FB926A-FBBE-425E-85AB-9B00BEF75086}" srcId="{D6969DB3-1446-463E-8339-A2A562327827}" destId="{EC91875A-EF53-4638-B655-63DD72AA2A87}" srcOrd="3" destOrd="0" parTransId="{3F59C4F0-3218-4848-9D57-2A2A31D77BD9}" sibTransId="{9B3282BB-E5EB-42DC-9498-89AE7D0B05BE}"/>
    <dgm:cxn modelId="{9224906E-7F29-49FA-982A-B1EC7BFC668F}" type="presOf" srcId="{BAB5FF44-34E8-4D2B-B965-67B16AE41C96}" destId="{9A9005B7-6B8E-4EDA-A92B-66C232189ECD}" srcOrd="0" destOrd="0" presId="urn:microsoft.com/office/officeart/2005/8/layout/hierarchy2"/>
    <dgm:cxn modelId="{84C5A8C0-F78E-465C-8680-5E7103FEE8AD}" type="presOf" srcId="{61A376F0-041C-403D-9227-C5C1F67F4C2D}" destId="{6589A0B8-F911-4D3D-84D5-E63BCB788109}" srcOrd="1" destOrd="0" presId="urn:microsoft.com/office/officeart/2005/8/layout/hierarchy2"/>
    <dgm:cxn modelId="{826377DD-98E7-4F8A-BC68-495EC7D5624B}" srcId="{22EAC1CB-322F-403C-B6DD-C97D040DCA33}" destId="{319DEAF8-D203-4396-AC44-54DB0D91481C}" srcOrd="0" destOrd="0" parTransId="{BAD077B2-2309-4885-9A40-CCE2974D226B}" sibTransId="{8102C72F-F667-4888-978A-A79F7B59BC07}"/>
    <dgm:cxn modelId="{EDAA9F0A-6817-496E-9927-7010CA08A5FD}" type="presOf" srcId="{21775D76-6243-4525-80B1-8104F15C6B2A}" destId="{96B62CAD-DC4F-49AE-AF60-295B14A0BC31}" srcOrd="0" destOrd="0" presId="urn:microsoft.com/office/officeart/2005/8/layout/hierarchy2"/>
    <dgm:cxn modelId="{284CB6A5-4711-48DC-BC56-6E8BDE72B85F}" type="presOf" srcId="{82F0CD37-DC88-4480-B7A2-AB188FACB98A}" destId="{D162C9C9-7494-47C9-8F9A-3D3346A32421}" srcOrd="1" destOrd="0" presId="urn:microsoft.com/office/officeart/2005/8/layout/hierarchy2"/>
    <dgm:cxn modelId="{3DC47522-2A00-492A-A834-4A68244336D7}" type="presOf" srcId="{335F2935-4DD6-433A-8AF4-5A2F175AD9F7}" destId="{1D5B0378-B91F-4250-B88B-234311C2E46B}" srcOrd="0" destOrd="0" presId="urn:microsoft.com/office/officeart/2005/8/layout/hierarchy2"/>
    <dgm:cxn modelId="{E1084709-65FA-4540-A492-19FDA41A8D25}" type="presOf" srcId="{3F59C4F0-3218-4848-9D57-2A2A31D77BD9}" destId="{F4B01148-A036-4E19-892A-0927E897B8EE}" srcOrd="1" destOrd="0" presId="urn:microsoft.com/office/officeart/2005/8/layout/hierarchy2"/>
    <dgm:cxn modelId="{3B40946D-E3A6-44D6-A480-28F06427F646}" type="presOf" srcId="{4168F0FE-E113-4D9D-A36B-92E0A6782EFD}" destId="{F48789DE-B61E-42B6-9630-D856153D0566}" srcOrd="0" destOrd="0" presId="urn:microsoft.com/office/officeart/2005/8/layout/hierarchy2"/>
    <dgm:cxn modelId="{A72A9B60-E91A-409D-82E3-C36D9E9EF2BA}" type="presOf" srcId="{F33A9267-5953-41A7-BBBE-99A9DF86F632}" destId="{25751F16-0DEF-4C15-B9A4-0E6A14FC8882}" srcOrd="1" destOrd="0" presId="urn:microsoft.com/office/officeart/2005/8/layout/hierarchy2"/>
    <dgm:cxn modelId="{926D8AD7-02C7-4A53-A58F-E964E3D47D45}" type="presOf" srcId="{7122B9A4-08F1-4F40-ADA9-9E5CECAD485E}" destId="{05F92F2D-F856-43B4-B605-5857C44066CF}" srcOrd="0" destOrd="0" presId="urn:microsoft.com/office/officeart/2005/8/layout/hierarchy2"/>
    <dgm:cxn modelId="{5D7D91C4-42B1-46AB-9649-E5AF97D531B1}" type="presOf" srcId="{C1D33D49-3C34-45CE-AFE1-AC08F2CAA7C6}" destId="{57DB8CB1-6BEC-472F-B2E7-97664EBE630B}" srcOrd="1" destOrd="0" presId="urn:microsoft.com/office/officeart/2005/8/layout/hierarchy2"/>
    <dgm:cxn modelId="{E144C3FF-1CBD-49FE-938D-0D4F43DDE6C5}" type="presParOf" srcId="{8B7315DE-853C-4E8E-81D6-B970651B61CB}" destId="{F5072E15-3E99-4FB6-9A4D-6FE82065C285}" srcOrd="0" destOrd="0" presId="urn:microsoft.com/office/officeart/2005/8/layout/hierarchy2"/>
    <dgm:cxn modelId="{34C98E7D-E68A-406B-9EDF-7E3B591587B6}" type="presParOf" srcId="{F5072E15-3E99-4FB6-9A4D-6FE82065C285}" destId="{264070DB-5094-498F-A32E-865ADA791C67}" srcOrd="0" destOrd="0" presId="urn:microsoft.com/office/officeart/2005/8/layout/hierarchy2"/>
    <dgm:cxn modelId="{1A12AD2D-693E-4009-BA63-AC4681CC0B46}" type="presParOf" srcId="{F5072E15-3E99-4FB6-9A4D-6FE82065C285}" destId="{B6D47E65-99C9-4F1A-9653-5524FF646053}" srcOrd="1" destOrd="0" presId="urn:microsoft.com/office/officeart/2005/8/layout/hierarchy2"/>
    <dgm:cxn modelId="{3577898E-CDE1-4379-895A-8F836798DDE2}" type="presParOf" srcId="{B6D47E65-99C9-4F1A-9653-5524FF646053}" destId="{B21F6F0A-E039-42E8-886E-0D8A66C23D75}" srcOrd="0" destOrd="0" presId="urn:microsoft.com/office/officeart/2005/8/layout/hierarchy2"/>
    <dgm:cxn modelId="{13441896-53BA-4E11-B44F-16D2BDE12D63}" type="presParOf" srcId="{B21F6F0A-E039-42E8-886E-0D8A66C23D75}" destId="{C24BBD81-AF78-4AE9-A7E0-1AC2E544E9C2}" srcOrd="0" destOrd="0" presId="urn:microsoft.com/office/officeart/2005/8/layout/hierarchy2"/>
    <dgm:cxn modelId="{7FD670D6-F316-421D-8B5D-8DD7E40B512E}" type="presParOf" srcId="{B6D47E65-99C9-4F1A-9653-5524FF646053}" destId="{1DAB5356-42F1-406B-BAB9-BA4B030B032D}" srcOrd="1" destOrd="0" presId="urn:microsoft.com/office/officeart/2005/8/layout/hierarchy2"/>
    <dgm:cxn modelId="{23663761-90A4-4895-A76D-F40E17A7DD0B}" type="presParOf" srcId="{1DAB5356-42F1-406B-BAB9-BA4B030B032D}" destId="{F850E6CC-4B5F-4293-8133-6CCA7BC161AE}" srcOrd="0" destOrd="0" presId="urn:microsoft.com/office/officeart/2005/8/layout/hierarchy2"/>
    <dgm:cxn modelId="{E7430676-E29D-4E17-82BD-959A37EF9C6E}" type="presParOf" srcId="{1DAB5356-42F1-406B-BAB9-BA4B030B032D}" destId="{BF49E8B4-AE78-4DB8-BE03-D3B98228A13C}" srcOrd="1" destOrd="0" presId="urn:microsoft.com/office/officeart/2005/8/layout/hierarchy2"/>
    <dgm:cxn modelId="{6EB6B7FD-CC79-4448-8804-B0A02054AF15}" type="presParOf" srcId="{BF49E8B4-AE78-4DB8-BE03-D3B98228A13C}" destId="{94931DAB-AD14-4DD6-B834-804F1FD85559}" srcOrd="0" destOrd="0" presId="urn:microsoft.com/office/officeart/2005/8/layout/hierarchy2"/>
    <dgm:cxn modelId="{117568ED-7C7C-4C95-A55A-EDE173128825}" type="presParOf" srcId="{94931DAB-AD14-4DD6-B834-804F1FD85559}" destId="{815C7485-F06B-4A92-BBB6-FC0B8F1B8994}" srcOrd="0" destOrd="0" presId="urn:microsoft.com/office/officeart/2005/8/layout/hierarchy2"/>
    <dgm:cxn modelId="{5E8A6C82-AAD4-41B3-870E-B64392057F9C}" type="presParOf" srcId="{BF49E8B4-AE78-4DB8-BE03-D3B98228A13C}" destId="{11335B16-35E7-4D1E-8A83-A7EE76209CF9}" srcOrd="1" destOrd="0" presId="urn:microsoft.com/office/officeart/2005/8/layout/hierarchy2"/>
    <dgm:cxn modelId="{F6D5B909-B24D-42D1-BE56-F34F9A92F129}" type="presParOf" srcId="{11335B16-35E7-4D1E-8A83-A7EE76209CF9}" destId="{9A9005B7-6B8E-4EDA-A92B-66C232189ECD}" srcOrd="0" destOrd="0" presId="urn:microsoft.com/office/officeart/2005/8/layout/hierarchy2"/>
    <dgm:cxn modelId="{F7F7498C-2434-4280-8011-80D802BD272A}" type="presParOf" srcId="{11335B16-35E7-4D1E-8A83-A7EE76209CF9}" destId="{7F2DDF1F-27C8-4137-89A8-46475D700948}" srcOrd="1" destOrd="0" presId="urn:microsoft.com/office/officeart/2005/8/layout/hierarchy2"/>
    <dgm:cxn modelId="{2E49AF2A-E8C8-4685-B46D-4B89820FBC34}" type="presParOf" srcId="{BF49E8B4-AE78-4DB8-BE03-D3B98228A13C}" destId="{FE22C537-41C8-4B20-8867-8DA4DE490652}" srcOrd="2" destOrd="0" presId="urn:microsoft.com/office/officeart/2005/8/layout/hierarchy2"/>
    <dgm:cxn modelId="{80D8446E-01E7-42CE-9AA7-209578246DAE}" type="presParOf" srcId="{FE22C537-41C8-4B20-8867-8DA4DE490652}" destId="{57DB8CB1-6BEC-472F-B2E7-97664EBE630B}" srcOrd="0" destOrd="0" presId="urn:microsoft.com/office/officeart/2005/8/layout/hierarchy2"/>
    <dgm:cxn modelId="{2FC852B3-B2C6-419F-96FD-1782AA663873}" type="presParOf" srcId="{BF49E8B4-AE78-4DB8-BE03-D3B98228A13C}" destId="{7A0CEB61-F1CB-4C02-965B-71C90FEF2988}" srcOrd="3" destOrd="0" presId="urn:microsoft.com/office/officeart/2005/8/layout/hierarchy2"/>
    <dgm:cxn modelId="{BE4E3D32-B14E-475C-BF07-C40D6AACF939}" type="presParOf" srcId="{7A0CEB61-F1CB-4C02-965B-71C90FEF2988}" destId="{AFD0C6D1-83C2-44B0-AD8F-A2C76A6B9328}" srcOrd="0" destOrd="0" presId="urn:microsoft.com/office/officeart/2005/8/layout/hierarchy2"/>
    <dgm:cxn modelId="{03E741D0-9A4F-4E41-8018-81131FCE108B}" type="presParOf" srcId="{7A0CEB61-F1CB-4C02-965B-71C90FEF2988}" destId="{0AAECB25-64D6-4181-8DA4-9359E3BD6999}" srcOrd="1" destOrd="0" presId="urn:microsoft.com/office/officeart/2005/8/layout/hierarchy2"/>
    <dgm:cxn modelId="{C3CFC197-7740-4008-8ABA-1E3A1145158F}" type="presParOf" srcId="{0AAECB25-64D6-4181-8DA4-9359E3BD6999}" destId="{87E2BAB4-35D3-4F60-8B16-8623986E216D}" srcOrd="0" destOrd="0" presId="urn:microsoft.com/office/officeart/2005/8/layout/hierarchy2"/>
    <dgm:cxn modelId="{77A658BF-9887-47C4-8CCF-71D4D0B25A6A}" type="presParOf" srcId="{87E2BAB4-35D3-4F60-8B16-8623986E216D}" destId="{3F33119D-A970-4DD3-8D33-0952FB086263}" srcOrd="0" destOrd="0" presId="urn:microsoft.com/office/officeart/2005/8/layout/hierarchy2"/>
    <dgm:cxn modelId="{0CDD5BBF-4AFC-4960-BBA8-E2262D90392B}" type="presParOf" srcId="{0AAECB25-64D6-4181-8DA4-9359E3BD6999}" destId="{49D2D86B-DBDB-4BAA-8028-673F25D933AA}" srcOrd="1" destOrd="0" presId="urn:microsoft.com/office/officeart/2005/8/layout/hierarchy2"/>
    <dgm:cxn modelId="{B8263E2C-9254-4990-A61B-15278E3C6B3A}" type="presParOf" srcId="{49D2D86B-DBDB-4BAA-8028-673F25D933AA}" destId="{5CE6C1F8-6579-438E-A7B1-DA62B5DD3E72}" srcOrd="0" destOrd="0" presId="urn:microsoft.com/office/officeart/2005/8/layout/hierarchy2"/>
    <dgm:cxn modelId="{63D1ACAB-58A7-4C76-958F-5A2DAF5A2668}" type="presParOf" srcId="{49D2D86B-DBDB-4BAA-8028-673F25D933AA}" destId="{79309E82-B0F2-4213-8CEE-4B4EFFE86A46}" srcOrd="1" destOrd="0" presId="urn:microsoft.com/office/officeart/2005/8/layout/hierarchy2"/>
    <dgm:cxn modelId="{77F8600E-0F5F-4E03-9936-DC86109203A3}" type="presParOf" srcId="{0AAECB25-64D6-4181-8DA4-9359E3BD6999}" destId="{CC169B2E-D8E6-40D9-B8D8-A05B6C0CECD5}" srcOrd="2" destOrd="0" presId="urn:microsoft.com/office/officeart/2005/8/layout/hierarchy2"/>
    <dgm:cxn modelId="{2EB40EAC-D031-40F2-80FB-FB1AC7AB5EE1}" type="presParOf" srcId="{CC169B2E-D8E6-40D9-B8D8-A05B6C0CECD5}" destId="{8AB2F801-D95F-4D9D-8B5F-D08DC5F6EDA9}" srcOrd="0" destOrd="0" presId="urn:microsoft.com/office/officeart/2005/8/layout/hierarchy2"/>
    <dgm:cxn modelId="{20351C5F-429D-482A-9D91-F5FE1208F787}" type="presParOf" srcId="{0AAECB25-64D6-4181-8DA4-9359E3BD6999}" destId="{6F55E682-EE64-439E-A6D1-2047006FB80B}" srcOrd="3" destOrd="0" presId="urn:microsoft.com/office/officeart/2005/8/layout/hierarchy2"/>
    <dgm:cxn modelId="{B578785A-FE52-4EF5-BD3F-024038A8CC83}" type="presParOf" srcId="{6F55E682-EE64-439E-A6D1-2047006FB80B}" destId="{9AD7F6DC-03AB-458E-8565-C03E9AB30740}" srcOrd="0" destOrd="0" presId="urn:microsoft.com/office/officeart/2005/8/layout/hierarchy2"/>
    <dgm:cxn modelId="{B95C4045-8F67-4766-8E45-6C770E59A2CC}" type="presParOf" srcId="{6F55E682-EE64-439E-A6D1-2047006FB80B}" destId="{B081643D-29A8-4D99-B93A-C0149DF1FEB1}" srcOrd="1" destOrd="0" presId="urn:microsoft.com/office/officeart/2005/8/layout/hierarchy2"/>
    <dgm:cxn modelId="{AC12D4DE-1520-4D74-A154-F860F917B5E2}" type="presParOf" srcId="{BF49E8B4-AE78-4DB8-BE03-D3B98228A13C}" destId="{636EF4F8-4618-446D-95F0-E42C7631E500}" srcOrd="4" destOrd="0" presId="urn:microsoft.com/office/officeart/2005/8/layout/hierarchy2"/>
    <dgm:cxn modelId="{552DFEAC-0001-4313-84DA-28AAF612462F}" type="presParOf" srcId="{636EF4F8-4618-446D-95F0-E42C7631E500}" destId="{019439B1-3B4A-4746-B171-E2053B465014}" srcOrd="0" destOrd="0" presId="urn:microsoft.com/office/officeart/2005/8/layout/hierarchy2"/>
    <dgm:cxn modelId="{EC473E3E-0343-4A02-94F6-84E0CAF06907}" type="presParOf" srcId="{BF49E8B4-AE78-4DB8-BE03-D3B98228A13C}" destId="{CB00F1DC-1339-420D-A066-071F561614F2}" srcOrd="5" destOrd="0" presId="urn:microsoft.com/office/officeart/2005/8/layout/hierarchy2"/>
    <dgm:cxn modelId="{6104F1EE-0935-4B05-A9AF-0F57CA06DF6F}" type="presParOf" srcId="{CB00F1DC-1339-420D-A066-071F561614F2}" destId="{F48789DE-B61E-42B6-9630-D856153D0566}" srcOrd="0" destOrd="0" presId="urn:microsoft.com/office/officeart/2005/8/layout/hierarchy2"/>
    <dgm:cxn modelId="{23D897C0-8D4E-439F-8CE6-0BBA9ED4139C}" type="presParOf" srcId="{CB00F1DC-1339-420D-A066-071F561614F2}" destId="{D116FD95-0F41-4094-99EF-DD78C9AFD740}" srcOrd="1" destOrd="0" presId="urn:microsoft.com/office/officeart/2005/8/layout/hierarchy2"/>
    <dgm:cxn modelId="{842D4CE3-EE73-4AAF-9B1F-E3F7FD0FC87F}" type="presParOf" srcId="{D116FD95-0F41-4094-99EF-DD78C9AFD740}" destId="{69C11A5D-4DDE-478D-BE22-F42B71EF9CB6}" srcOrd="0" destOrd="0" presId="urn:microsoft.com/office/officeart/2005/8/layout/hierarchy2"/>
    <dgm:cxn modelId="{D42D92F5-3583-4B06-91DD-4B30EDB5F830}" type="presParOf" srcId="{69C11A5D-4DDE-478D-BE22-F42B71EF9CB6}" destId="{9F141C96-E215-4450-AF2E-D0720430ACF0}" srcOrd="0" destOrd="0" presId="urn:microsoft.com/office/officeart/2005/8/layout/hierarchy2"/>
    <dgm:cxn modelId="{B2F04F51-7122-4FAC-B74A-7A25B86FA46D}" type="presParOf" srcId="{D116FD95-0F41-4094-99EF-DD78C9AFD740}" destId="{53E8B6BC-0322-4B0D-B839-155BAA82A7DF}" srcOrd="1" destOrd="0" presId="urn:microsoft.com/office/officeart/2005/8/layout/hierarchy2"/>
    <dgm:cxn modelId="{7E66E42E-D433-4A15-92D6-74EEF16BE25E}" type="presParOf" srcId="{53E8B6BC-0322-4B0D-B839-155BAA82A7DF}" destId="{958B6AD5-A6D3-4444-AC58-55962FF498CE}" srcOrd="0" destOrd="0" presId="urn:microsoft.com/office/officeart/2005/8/layout/hierarchy2"/>
    <dgm:cxn modelId="{CA3F5F5E-4755-459B-924B-6EBB867249A4}" type="presParOf" srcId="{53E8B6BC-0322-4B0D-B839-155BAA82A7DF}" destId="{97B2CFD2-FA11-4F8B-8D7C-EB81BB61D4A8}" srcOrd="1" destOrd="0" presId="urn:microsoft.com/office/officeart/2005/8/layout/hierarchy2"/>
    <dgm:cxn modelId="{B155F6BB-4113-4D3A-9B59-79BC5D0C5A5E}" type="presParOf" srcId="{D116FD95-0F41-4094-99EF-DD78C9AFD740}" destId="{74B978D9-006C-41C2-AE42-5AF63B332E47}" srcOrd="2" destOrd="0" presId="urn:microsoft.com/office/officeart/2005/8/layout/hierarchy2"/>
    <dgm:cxn modelId="{8E19E446-2274-4D61-AC81-470D1F52CC3A}" type="presParOf" srcId="{74B978D9-006C-41C2-AE42-5AF63B332E47}" destId="{65CAC2B9-32E7-4D59-8F1D-972748E065C5}" srcOrd="0" destOrd="0" presId="urn:microsoft.com/office/officeart/2005/8/layout/hierarchy2"/>
    <dgm:cxn modelId="{1C7AD7FA-F01C-45E3-8430-A453BDEB7DB1}" type="presParOf" srcId="{D116FD95-0F41-4094-99EF-DD78C9AFD740}" destId="{BF1311F3-2A1E-4B74-85F0-BAABC738CCD0}" srcOrd="3" destOrd="0" presId="urn:microsoft.com/office/officeart/2005/8/layout/hierarchy2"/>
    <dgm:cxn modelId="{27E24591-484E-45D4-B602-E2199407D9E2}" type="presParOf" srcId="{BF1311F3-2A1E-4B74-85F0-BAABC738CCD0}" destId="{05F92F2D-F856-43B4-B605-5857C44066CF}" srcOrd="0" destOrd="0" presId="urn:microsoft.com/office/officeart/2005/8/layout/hierarchy2"/>
    <dgm:cxn modelId="{FB347C3B-E57B-4488-AE57-F0125DC1F500}" type="presParOf" srcId="{BF1311F3-2A1E-4B74-85F0-BAABC738CCD0}" destId="{FCF62107-722C-4840-8651-AB6C08C8B677}" srcOrd="1" destOrd="0" presId="urn:microsoft.com/office/officeart/2005/8/layout/hierarchy2"/>
    <dgm:cxn modelId="{DA65A162-805B-4108-8724-A5E6C5029D82}" type="presParOf" srcId="{BF49E8B4-AE78-4DB8-BE03-D3B98228A13C}" destId="{03788DBC-05CE-4CAB-8F25-762729808648}" srcOrd="6" destOrd="0" presId="urn:microsoft.com/office/officeart/2005/8/layout/hierarchy2"/>
    <dgm:cxn modelId="{D9CA243C-B908-4BD4-90E6-8CCB498DB0ED}" type="presParOf" srcId="{03788DBC-05CE-4CAB-8F25-762729808648}" destId="{F4B01148-A036-4E19-892A-0927E897B8EE}" srcOrd="0" destOrd="0" presId="urn:microsoft.com/office/officeart/2005/8/layout/hierarchy2"/>
    <dgm:cxn modelId="{4F3A4932-65A5-40BF-AE8D-41335AE46D0B}" type="presParOf" srcId="{BF49E8B4-AE78-4DB8-BE03-D3B98228A13C}" destId="{CC00DF49-C015-43BC-9C7A-E5350C7CF6A0}" srcOrd="7" destOrd="0" presId="urn:microsoft.com/office/officeart/2005/8/layout/hierarchy2"/>
    <dgm:cxn modelId="{612913D0-60E1-460E-9FF1-112F139B316E}" type="presParOf" srcId="{CC00DF49-C015-43BC-9C7A-E5350C7CF6A0}" destId="{87AD9326-B528-4935-A197-51BD49A10C1D}" srcOrd="0" destOrd="0" presId="urn:microsoft.com/office/officeart/2005/8/layout/hierarchy2"/>
    <dgm:cxn modelId="{F278D62C-BDB2-46C4-A61C-66968FF142DD}" type="presParOf" srcId="{CC00DF49-C015-43BC-9C7A-E5350C7CF6A0}" destId="{0FA32FC1-02FA-4ED5-B6AB-3DD41BEE291A}" srcOrd="1" destOrd="0" presId="urn:microsoft.com/office/officeart/2005/8/layout/hierarchy2"/>
    <dgm:cxn modelId="{94A38024-F440-4527-A244-1C517AE1EEF3}" type="presParOf" srcId="{0FA32FC1-02FA-4ED5-B6AB-3DD41BEE291A}" destId="{5B15ECCE-410A-4487-BDC1-4F900A6E3E37}" srcOrd="0" destOrd="0" presId="urn:microsoft.com/office/officeart/2005/8/layout/hierarchy2"/>
    <dgm:cxn modelId="{FF11C02D-9B1C-4D3B-A7F1-D2F0D606B4B4}" type="presParOf" srcId="{5B15ECCE-410A-4487-BDC1-4F900A6E3E37}" destId="{52DC66B1-B097-4E74-B235-8581AD5D5CFA}" srcOrd="0" destOrd="0" presId="urn:microsoft.com/office/officeart/2005/8/layout/hierarchy2"/>
    <dgm:cxn modelId="{9E1BFCBA-B179-40F3-9593-46B7043535AE}" type="presParOf" srcId="{0FA32FC1-02FA-4ED5-B6AB-3DD41BEE291A}" destId="{51F90810-060B-47D6-9E63-490932A1DBC0}" srcOrd="1" destOrd="0" presId="urn:microsoft.com/office/officeart/2005/8/layout/hierarchy2"/>
    <dgm:cxn modelId="{74B5A239-CEDF-48C1-A1DB-4AF4448AE23D}" type="presParOf" srcId="{51F90810-060B-47D6-9E63-490932A1DBC0}" destId="{FBB1E6D0-4B80-44EE-912C-CE897AF6C7BF}" srcOrd="0" destOrd="0" presId="urn:microsoft.com/office/officeart/2005/8/layout/hierarchy2"/>
    <dgm:cxn modelId="{B5B06B79-E6D0-4847-A59A-62D82286155D}" type="presParOf" srcId="{51F90810-060B-47D6-9E63-490932A1DBC0}" destId="{2B671C06-ADBC-4027-9286-A36B71CCB872}" srcOrd="1" destOrd="0" presId="urn:microsoft.com/office/officeart/2005/8/layout/hierarchy2"/>
    <dgm:cxn modelId="{A6094105-EA32-4D24-B9F0-601EF4403D10}" type="presParOf" srcId="{0FA32FC1-02FA-4ED5-B6AB-3DD41BEE291A}" destId="{AE2BE993-AD11-4635-8EB0-E38CF7B95CDC}" srcOrd="2" destOrd="0" presId="urn:microsoft.com/office/officeart/2005/8/layout/hierarchy2"/>
    <dgm:cxn modelId="{35E0CEB8-94C6-4BF3-93FA-75DB6EF4A6C9}" type="presParOf" srcId="{AE2BE993-AD11-4635-8EB0-E38CF7B95CDC}" destId="{6589A0B8-F911-4D3D-84D5-E63BCB788109}" srcOrd="0" destOrd="0" presId="urn:microsoft.com/office/officeart/2005/8/layout/hierarchy2"/>
    <dgm:cxn modelId="{466360DB-76AA-4785-90F4-74FCD4B00132}" type="presParOf" srcId="{0FA32FC1-02FA-4ED5-B6AB-3DD41BEE291A}" destId="{82BE8A4C-465C-4E2E-A308-1833F6FAE698}" srcOrd="3" destOrd="0" presId="urn:microsoft.com/office/officeart/2005/8/layout/hierarchy2"/>
    <dgm:cxn modelId="{D5B9CAE1-D67E-4311-9F3F-80719F0744BA}" type="presParOf" srcId="{82BE8A4C-465C-4E2E-A308-1833F6FAE698}" destId="{BD9CE047-1349-4B5A-B49A-69B1C0EA440C}" srcOrd="0" destOrd="0" presId="urn:microsoft.com/office/officeart/2005/8/layout/hierarchy2"/>
    <dgm:cxn modelId="{70ED962B-F47E-417B-B3B4-4007B3BDFDBD}" type="presParOf" srcId="{82BE8A4C-465C-4E2E-A308-1833F6FAE698}" destId="{0BC27F6E-0295-406D-A426-4639BBF927E5}" srcOrd="1" destOrd="0" presId="urn:microsoft.com/office/officeart/2005/8/layout/hierarchy2"/>
    <dgm:cxn modelId="{060D0834-68DF-4D94-BF6F-55AFD1931BB7}" type="presParOf" srcId="{B6D47E65-99C9-4F1A-9653-5524FF646053}" destId="{30091F88-D010-4829-B7D0-C3E3EC7970A3}" srcOrd="2" destOrd="0" presId="urn:microsoft.com/office/officeart/2005/8/layout/hierarchy2"/>
    <dgm:cxn modelId="{DE17482B-36A5-4C07-A9B2-EEDD857B654E}" type="presParOf" srcId="{30091F88-D010-4829-B7D0-C3E3EC7970A3}" destId="{B104E30D-BB44-4428-BF4A-8E9B0FFF8952}" srcOrd="0" destOrd="0" presId="urn:microsoft.com/office/officeart/2005/8/layout/hierarchy2"/>
    <dgm:cxn modelId="{F52C9EA3-5F4F-427D-BB6D-173D12DB67BB}" type="presParOf" srcId="{B6D47E65-99C9-4F1A-9653-5524FF646053}" destId="{6E0363A7-8926-4BEE-B6AE-8C41E12133A7}" srcOrd="3" destOrd="0" presId="urn:microsoft.com/office/officeart/2005/8/layout/hierarchy2"/>
    <dgm:cxn modelId="{45DBC462-EFDD-4194-9CAD-37EEE31B36E8}" type="presParOf" srcId="{6E0363A7-8926-4BEE-B6AE-8C41E12133A7}" destId="{E5ED6EFA-45DB-4FB4-A670-A27AB1659E44}" srcOrd="0" destOrd="0" presId="urn:microsoft.com/office/officeart/2005/8/layout/hierarchy2"/>
    <dgm:cxn modelId="{E71D0FAF-0D59-49FB-BF62-D208F4F74B51}" type="presParOf" srcId="{6E0363A7-8926-4BEE-B6AE-8C41E12133A7}" destId="{CA59290A-B2E9-4A81-88B6-C5516DFFF731}" srcOrd="1" destOrd="0" presId="urn:microsoft.com/office/officeart/2005/8/layout/hierarchy2"/>
    <dgm:cxn modelId="{91EB480B-FDE0-4641-BAC7-4B98D939D394}" type="presParOf" srcId="{CA59290A-B2E9-4A81-88B6-C5516DFFF731}" destId="{5208AFAC-0F3D-4EF1-807F-F8AB36736FB4}" srcOrd="0" destOrd="0" presId="urn:microsoft.com/office/officeart/2005/8/layout/hierarchy2"/>
    <dgm:cxn modelId="{D5D39A38-FF82-453F-9C96-9B10370A6810}" type="presParOf" srcId="{5208AFAC-0F3D-4EF1-807F-F8AB36736FB4}" destId="{9572C9E8-6550-4F38-BDA9-1BFA033CADF4}" srcOrd="0" destOrd="0" presId="urn:microsoft.com/office/officeart/2005/8/layout/hierarchy2"/>
    <dgm:cxn modelId="{7142F17A-6854-47F9-9BFD-73B4BD71D869}" type="presParOf" srcId="{CA59290A-B2E9-4A81-88B6-C5516DFFF731}" destId="{1AA723C0-56EF-46A5-9DC2-5B46F10DC6E3}" srcOrd="1" destOrd="0" presId="urn:microsoft.com/office/officeart/2005/8/layout/hierarchy2"/>
    <dgm:cxn modelId="{DBBC166A-A7BE-4DA0-A4F8-DDF54E56D16D}" type="presParOf" srcId="{1AA723C0-56EF-46A5-9DC2-5B46F10DC6E3}" destId="{31AD91D2-21F0-4AFD-9A37-E9BD3619BD67}" srcOrd="0" destOrd="0" presId="urn:microsoft.com/office/officeart/2005/8/layout/hierarchy2"/>
    <dgm:cxn modelId="{27F2FD3B-7FB9-4B96-95CC-49B4A3A11C87}" type="presParOf" srcId="{1AA723C0-56EF-46A5-9DC2-5B46F10DC6E3}" destId="{B71422A3-4906-48AE-8809-B12731D857D4}" srcOrd="1" destOrd="0" presId="urn:microsoft.com/office/officeart/2005/8/layout/hierarchy2"/>
    <dgm:cxn modelId="{D7B39344-9A03-4A29-B8D1-69E495215832}" type="presParOf" srcId="{CA59290A-B2E9-4A81-88B6-C5516DFFF731}" destId="{B0843408-94D5-4E50-A17B-435DCFFEDDF7}" srcOrd="2" destOrd="0" presId="urn:microsoft.com/office/officeart/2005/8/layout/hierarchy2"/>
    <dgm:cxn modelId="{A037C297-9361-4457-AE7B-CC617B859BF7}" type="presParOf" srcId="{B0843408-94D5-4E50-A17B-435DCFFEDDF7}" destId="{D162C9C9-7494-47C9-8F9A-3D3346A32421}" srcOrd="0" destOrd="0" presId="urn:microsoft.com/office/officeart/2005/8/layout/hierarchy2"/>
    <dgm:cxn modelId="{542DB549-8B04-47E5-91AC-A072DD03C1B3}" type="presParOf" srcId="{CA59290A-B2E9-4A81-88B6-C5516DFFF731}" destId="{90DC15E5-C49A-4185-A2DF-AA5F28999767}" srcOrd="3" destOrd="0" presId="urn:microsoft.com/office/officeart/2005/8/layout/hierarchy2"/>
    <dgm:cxn modelId="{9A3775F1-BFF4-473E-B13A-F0B3C24629B6}" type="presParOf" srcId="{90DC15E5-C49A-4185-A2DF-AA5F28999767}" destId="{3AF60177-338B-450A-9128-B32C1A9DD79B}" srcOrd="0" destOrd="0" presId="urn:microsoft.com/office/officeart/2005/8/layout/hierarchy2"/>
    <dgm:cxn modelId="{9F0AFC58-9D7F-4F5B-A936-B781B5164DA5}" type="presParOf" srcId="{90DC15E5-C49A-4185-A2DF-AA5F28999767}" destId="{B5207782-49B3-4D8B-A0DA-F475C9926B16}" srcOrd="1" destOrd="0" presId="urn:microsoft.com/office/officeart/2005/8/layout/hierarchy2"/>
    <dgm:cxn modelId="{3056413E-802A-4CCD-BB50-030632D0D49D}" type="presParOf" srcId="{CA59290A-B2E9-4A81-88B6-C5516DFFF731}" destId="{94BCF93E-D2F7-4E7F-AD61-0A9F433B070B}" srcOrd="4" destOrd="0" presId="urn:microsoft.com/office/officeart/2005/8/layout/hierarchy2"/>
    <dgm:cxn modelId="{A3767DF9-6445-4995-BB38-C673EE30B6A4}" type="presParOf" srcId="{94BCF93E-D2F7-4E7F-AD61-0A9F433B070B}" destId="{A2FAD5B6-E803-4462-B0F0-DC6527DAF2C9}" srcOrd="0" destOrd="0" presId="urn:microsoft.com/office/officeart/2005/8/layout/hierarchy2"/>
    <dgm:cxn modelId="{9370D340-0032-4587-9D8F-1368DA950AD0}" type="presParOf" srcId="{CA59290A-B2E9-4A81-88B6-C5516DFFF731}" destId="{646847F1-02B1-4AD2-AAB0-FB4E1821BE15}" srcOrd="5" destOrd="0" presId="urn:microsoft.com/office/officeart/2005/8/layout/hierarchy2"/>
    <dgm:cxn modelId="{87EDE2BD-5EF6-4F06-82D7-AFDF50BECC15}" type="presParOf" srcId="{646847F1-02B1-4AD2-AAB0-FB4E1821BE15}" destId="{1D5B0378-B91F-4250-B88B-234311C2E46B}" srcOrd="0" destOrd="0" presId="urn:microsoft.com/office/officeart/2005/8/layout/hierarchy2"/>
    <dgm:cxn modelId="{D1932E92-ADCF-4601-AF9B-973269AE83F3}" type="presParOf" srcId="{646847F1-02B1-4AD2-AAB0-FB4E1821BE15}" destId="{E66AF240-8E24-4AB3-8956-48C9890B2989}" srcOrd="1" destOrd="0" presId="urn:microsoft.com/office/officeart/2005/8/layout/hierarchy2"/>
    <dgm:cxn modelId="{7C228DCD-CCC7-4C00-B432-455875F9D6F4}" type="presParOf" srcId="{E66AF240-8E24-4AB3-8956-48C9890B2989}" destId="{981BC969-A1E6-4D2E-8CC9-BA8C0A29C808}" srcOrd="0" destOrd="0" presId="urn:microsoft.com/office/officeart/2005/8/layout/hierarchy2"/>
    <dgm:cxn modelId="{E4C32823-9C65-416C-B85E-0C268B89AA77}" type="presParOf" srcId="{981BC969-A1E6-4D2E-8CC9-BA8C0A29C808}" destId="{6A6DB9DD-EA5F-407B-A843-26C13C52D552}" srcOrd="0" destOrd="0" presId="urn:microsoft.com/office/officeart/2005/8/layout/hierarchy2"/>
    <dgm:cxn modelId="{99F7E906-2B9C-4214-95B9-4A008E58D6EC}" type="presParOf" srcId="{E66AF240-8E24-4AB3-8956-48C9890B2989}" destId="{02D44788-FD8C-4F56-9C34-18515BABBADB}" srcOrd="1" destOrd="0" presId="urn:microsoft.com/office/officeart/2005/8/layout/hierarchy2"/>
    <dgm:cxn modelId="{116F87F6-618E-461F-A0D1-6B252347061F}" type="presParOf" srcId="{02D44788-FD8C-4F56-9C34-18515BABBADB}" destId="{DD335134-698C-4B79-802C-15D6B2C3C113}" srcOrd="0" destOrd="0" presId="urn:microsoft.com/office/officeart/2005/8/layout/hierarchy2"/>
    <dgm:cxn modelId="{2114F61D-2E91-4635-B614-690554E74E3D}" type="presParOf" srcId="{02D44788-FD8C-4F56-9C34-18515BABBADB}" destId="{D8B6539C-2215-44EE-9A48-780B6F36FBB3}" srcOrd="1" destOrd="0" presId="urn:microsoft.com/office/officeart/2005/8/layout/hierarchy2"/>
    <dgm:cxn modelId="{19CDA974-1CA4-4E9D-97EA-B9FACF6C3439}" type="presParOf" srcId="{E66AF240-8E24-4AB3-8956-48C9890B2989}" destId="{7D133AD3-2C7F-4904-8D60-90B38F466A3A}" srcOrd="2" destOrd="0" presId="urn:microsoft.com/office/officeart/2005/8/layout/hierarchy2"/>
    <dgm:cxn modelId="{3B373472-3C25-4397-8DF0-CF1F9649E84A}" type="presParOf" srcId="{7D133AD3-2C7F-4904-8D60-90B38F466A3A}" destId="{25751F16-0DEF-4C15-B9A4-0E6A14FC8882}" srcOrd="0" destOrd="0" presId="urn:microsoft.com/office/officeart/2005/8/layout/hierarchy2"/>
    <dgm:cxn modelId="{E3F95B34-940F-4BC3-A295-72A03A7A3404}" type="presParOf" srcId="{E66AF240-8E24-4AB3-8956-48C9890B2989}" destId="{6311F797-242F-408C-BFC7-DC36F59FDD93}" srcOrd="3" destOrd="0" presId="urn:microsoft.com/office/officeart/2005/8/layout/hierarchy2"/>
    <dgm:cxn modelId="{F239FDAA-B602-4106-AA1E-9C20DC18A3DE}" type="presParOf" srcId="{6311F797-242F-408C-BFC7-DC36F59FDD93}" destId="{C022CE27-23FA-41C1-A946-613FDB288607}" srcOrd="0" destOrd="0" presId="urn:microsoft.com/office/officeart/2005/8/layout/hierarchy2"/>
    <dgm:cxn modelId="{65602DD6-21C5-424A-93D9-632792D0171A}" type="presParOf" srcId="{6311F797-242F-408C-BFC7-DC36F59FDD93}" destId="{A770CBAB-9F75-4C16-8EEF-3FFA8F0E502A}" srcOrd="1" destOrd="0" presId="urn:microsoft.com/office/officeart/2005/8/layout/hierarchy2"/>
    <dgm:cxn modelId="{6B95E83F-DE66-4B59-816B-B9673AEE89FF}" type="presParOf" srcId="{B6D47E65-99C9-4F1A-9653-5524FF646053}" destId="{83EBBB91-C0DF-46EA-8D40-4CE5A3665BBF}" srcOrd="4" destOrd="0" presId="urn:microsoft.com/office/officeart/2005/8/layout/hierarchy2"/>
    <dgm:cxn modelId="{FE21F6D7-3483-48FA-B06B-102CB264F67E}" type="presParOf" srcId="{83EBBB91-C0DF-46EA-8D40-4CE5A3665BBF}" destId="{09CA519D-9821-4D93-989C-87000640DC96}" srcOrd="0" destOrd="0" presId="urn:microsoft.com/office/officeart/2005/8/layout/hierarchy2"/>
    <dgm:cxn modelId="{857856D0-23C6-44B8-9E03-F12F6054149A}" type="presParOf" srcId="{B6D47E65-99C9-4F1A-9653-5524FF646053}" destId="{DD1DB4FE-1DD6-43DA-9A25-1CFDF8832F8D}" srcOrd="5" destOrd="0" presId="urn:microsoft.com/office/officeart/2005/8/layout/hierarchy2"/>
    <dgm:cxn modelId="{34C3D7FF-578F-4FB7-BDE9-E9538BEF4161}" type="presParOf" srcId="{DD1DB4FE-1DD6-43DA-9A25-1CFDF8832F8D}" destId="{96B62CAD-DC4F-49AE-AF60-295B14A0BC31}" srcOrd="0" destOrd="0" presId="urn:microsoft.com/office/officeart/2005/8/layout/hierarchy2"/>
    <dgm:cxn modelId="{F62AA0CD-0B2F-49D8-8786-B9CA279289A9}" type="presParOf" srcId="{DD1DB4FE-1DD6-43DA-9A25-1CFDF8832F8D}" destId="{41CC1F84-DEE0-49F2-B908-991C02793AF3}" srcOrd="1" destOrd="0" presId="urn:microsoft.com/office/officeart/2005/8/layout/hierarchy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600EE55E-7C8C-430E-8B68-7182A3F8DF07}" type="doc">
      <dgm:prSet loTypeId="urn:microsoft.com/office/officeart/2005/8/layout/hierarchy2" loCatId="hierarchy" qsTypeId="urn:microsoft.com/office/officeart/2005/8/quickstyle/simple5" qsCatId="simple" csTypeId="urn:microsoft.com/office/officeart/2005/8/colors/colorful5" csCatId="colorful" phldr="1"/>
      <dgm:spPr/>
      <dgm:t>
        <a:bodyPr/>
        <a:lstStyle/>
        <a:p>
          <a:endParaRPr lang="en-US"/>
        </a:p>
      </dgm:t>
    </dgm:pt>
    <dgm:pt modelId="{C6234EA4-65D1-4A47-9791-75DDCEB2AC37}">
      <dgm:prSet phldrT="[Text]" custT="1"/>
      <dgm:spPr>
        <a:solidFill>
          <a:srgbClr val="FB8622"/>
        </a:solidFill>
      </dgm:spPr>
      <dgm:t>
        <a:bodyPr/>
        <a:lstStyle/>
        <a:p>
          <a:r>
            <a:rPr lang="sk-SK" sz="800" b="0" dirty="0">
              <a:latin typeface="Chivo" pitchFamily="2" charset="-18"/>
              <a:cs typeface="Chivo" pitchFamily="2" charset="-18"/>
            </a:rPr>
            <a:t>Elektrárne a výhrevne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833AEEBE-8830-4405-B4A2-0E25A11A26F8}" type="parTrans" cxnId="{C6AE8484-60F5-4482-A101-E2525DA16B55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CF51FE92-5112-4D20-B5D8-E451AAB1EEF0}" type="sibTrans" cxnId="{C6AE8484-60F5-4482-A101-E2525DA16B55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D6969DB3-1446-463E-8339-A2A562327827}" type="asst">
      <dgm:prSet phldrT="[Text]" custT="1"/>
      <dgm:spPr>
        <a:solidFill>
          <a:srgbClr val="99362B"/>
        </a:solidFill>
      </dgm:spPr>
      <dgm:t>
        <a:bodyPr/>
        <a:lstStyle/>
        <a:p>
          <a:r>
            <a:rPr lang="sk-SK" sz="800" b="0" dirty="0">
              <a:latin typeface="Chivo" pitchFamily="2" charset="-18"/>
              <a:cs typeface="Chivo" pitchFamily="2" charset="-18"/>
            </a:rPr>
            <a:t>Komerčné zariadenia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37C617CC-7F23-419B-A0F6-8C6F0A35219A}" type="parTrans" cxnId="{B5E437C4-085D-4DAD-A6FF-71AD607C8D3E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2B24066D-6D28-43D0-BDAC-1F2CD107270A}" type="sibTrans" cxnId="{B5E437C4-085D-4DAD-A6FF-71AD607C8D3E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22EAC1CB-322F-403C-B6DD-C97D040DCA33}" type="asst">
      <dgm:prSet phldrT="[Text]" custT="1"/>
      <dgm:spPr>
        <a:solidFill>
          <a:srgbClr val="99362B"/>
        </a:solidFill>
      </dgm:spPr>
      <dgm:t>
        <a:bodyPr/>
        <a:lstStyle/>
        <a:p>
          <a:r>
            <a:rPr lang="sk-SK" sz="800" b="0" dirty="0">
              <a:latin typeface="Chivo" pitchFamily="2" charset="-18"/>
              <a:cs typeface="Chivo" pitchFamily="2" charset="-18"/>
            </a:rPr>
            <a:t>Priemyselné zariadenia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801AB3E0-DBED-4106-8B17-DCCF971BB5B8}" type="parTrans" cxnId="{309513BA-11A8-482C-927B-C92ABA4AC37C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E00BB825-EDAC-443A-A70E-71C11B98B2E9}" type="sibTrans" cxnId="{309513BA-11A8-482C-927B-C92ABA4AC37C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21775D76-6243-4525-80B1-8104F15C6B2A}" type="asst">
      <dgm:prSet phldrT="[Text]" custT="1"/>
      <dgm:spPr>
        <a:solidFill>
          <a:srgbClr val="F2B116"/>
        </a:solidFill>
      </dgm:spPr>
      <dgm:t>
        <a:bodyPr/>
        <a:lstStyle/>
        <a:p>
          <a:r>
            <a:rPr lang="sk-SK" sz="800" b="0" dirty="0">
              <a:latin typeface="Chivo" pitchFamily="2" charset="-18"/>
              <a:cs typeface="Chivo" pitchFamily="2" charset="-18"/>
            </a:rPr>
            <a:t>Výhrevne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592D33C3-9AD9-4EF0-A0C6-C36F6CB37288}" type="parTrans" cxnId="{657B31E8-E31D-4270-8726-0E6D739771BE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5348A83C-6A74-4E1F-B204-E70E6E726026}" type="sibTrans" cxnId="{657B31E8-E31D-4270-8726-0E6D739771BE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BAB5FF44-34E8-4D2B-B965-67B16AE41C96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 dirty="0">
              <a:latin typeface="Chivo" pitchFamily="2" charset="-18"/>
              <a:cs typeface="Chivo" pitchFamily="2" charset="-18"/>
            </a:rPr>
            <a:t>Iba elektrina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4BCEA1B7-547F-427C-84A9-B1790BB3A7C9}" type="parTrans" cxnId="{1EA39C8D-DD2A-4BD0-B35E-274C8472B344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0B70E951-4DE7-45A8-9850-F1A3429DE85C}" type="sibTrans" cxnId="{1EA39C8D-DD2A-4BD0-B35E-274C8472B344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F021F478-27E8-4EB3-8966-BB4091C4EABE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 dirty="0">
              <a:latin typeface="Chivo" pitchFamily="2" charset="-18"/>
              <a:cs typeface="Chivo" pitchFamily="2" charset="-18"/>
            </a:rPr>
            <a:t>KVET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C1D33D49-3C34-45CE-AFE1-AC08F2CAA7C6}" type="parTrans" cxnId="{31321163-4609-4110-B237-993623EA8AEC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7C113597-FCCA-47AC-B3CE-089884CBB6F1}" type="sibTrans" cxnId="{31321163-4609-4110-B237-993623EA8AEC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319DEAF8-D203-4396-AC44-54DB0D91481C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 dirty="0">
              <a:latin typeface="Chivo" pitchFamily="2" charset="-18"/>
              <a:cs typeface="Chivo" pitchFamily="2" charset="-18"/>
            </a:rPr>
            <a:t>KVET (pre každý sektor)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BAD077B2-2309-4885-9A40-CCE2974D226B}" type="parTrans" cxnId="{826377DD-98E7-4F8A-BC68-495EC7D5624B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8102C72F-F667-4888-978A-A79F7B59BC07}" type="sibTrans" cxnId="{826377DD-98E7-4F8A-BC68-495EC7D5624B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14414444-CE9E-4A20-8FD0-799040EB75C0}">
      <dgm:prSet custT="1"/>
      <dgm:spPr>
        <a:solidFill>
          <a:srgbClr val="F2B116"/>
        </a:solidFill>
      </dgm:spPr>
      <dgm:t>
        <a:bodyPr/>
        <a:lstStyle/>
        <a:p>
          <a:r>
            <a:rPr lang="sk-SK" sz="800" b="0">
              <a:latin typeface="Chivo" pitchFamily="2" charset="-18"/>
              <a:cs typeface="Chivo" pitchFamily="2" charset="-18"/>
            </a:rPr>
            <a:t>Bojlery (pre každý sektor)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82F0CD37-DC88-4480-B7A2-AB188FACB98A}" type="parTrans" cxnId="{B92A1885-910B-4C35-9A5E-990DB14FCE73}">
      <dgm:prSet custT="1"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36DA126E-D8AD-44A0-9F15-BEF8E2EAAD98}" type="sibTrans" cxnId="{B92A1885-910B-4C35-9A5E-990DB14FCE73}">
      <dgm:prSet/>
      <dgm:spPr/>
      <dgm:t>
        <a:bodyPr/>
        <a:lstStyle/>
        <a:p>
          <a:endParaRPr lang="en-US" sz="800" b="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gm:t>
    </dgm:pt>
    <dgm:pt modelId="{8B371D52-3315-45B9-8AFF-F8FA368F6500}" type="asst">
      <dgm:prSet phldrT="[Text]" custT="1"/>
      <dgm:spPr>
        <a:solidFill>
          <a:srgbClr val="99362B"/>
        </a:solidFill>
      </dgm:spPr>
      <dgm:t>
        <a:bodyPr/>
        <a:lstStyle/>
        <a:p>
          <a:r>
            <a:rPr lang="sk-SK" sz="800" b="0" dirty="0">
              <a:latin typeface="Chivo" pitchFamily="2" charset="-18"/>
              <a:cs typeface="Chivo" pitchFamily="2" charset="-18"/>
            </a:rPr>
            <a:t>Uskladňovacie zariadenia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FAA2F46C-2544-4F70-8702-5964519095E4}" type="parTrans" cxnId="{B6D50865-C90A-4D0B-A746-1CEE0A07EE84}">
      <dgm:prSet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sk-SK">
            <a:latin typeface="Chivo" pitchFamily="2" charset="-18"/>
            <a:cs typeface="Chivo" pitchFamily="2" charset="-18"/>
          </a:endParaRPr>
        </a:p>
      </dgm:t>
    </dgm:pt>
    <dgm:pt modelId="{0E89CC05-B73B-4321-A593-ED229F6D44E7}" type="sibTrans" cxnId="{B6D50865-C90A-4D0B-A746-1CEE0A07EE84}">
      <dgm:prSet/>
      <dgm:spPr/>
      <dgm:t>
        <a:bodyPr/>
        <a:lstStyle/>
        <a:p>
          <a:endParaRPr lang="sk-SK">
            <a:latin typeface="Chivo" pitchFamily="2" charset="-18"/>
            <a:cs typeface="Chivo" pitchFamily="2" charset="-18"/>
          </a:endParaRPr>
        </a:p>
      </dgm:t>
    </dgm:pt>
    <dgm:pt modelId="{C3B7D902-0E1C-4F78-BAE8-A7AF4FA25CC2}" type="asst">
      <dgm:prSet phldrT="[Text]" custT="1"/>
      <dgm:spPr>
        <a:solidFill>
          <a:srgbClr val="99362B"/>
        </a:solidFill>
      </dgm:spPr>
      <dgm:t>
        <a:bodyPr/>
        <a:lstStyle/>
        <a:p>
          <a:r>
            <a:rPr lang="sk-SK" sz="800" b="0" dirty="0">
              <a:latin typeface="Chivo" pitchFamily="2" charset="-18"/>
              <a:cs typeface="Chivo" pitchFamily="2" charset="-18"/>
            </a:rPr>
            <a:t>Power-to-X zariadenia</a:t>
          </a:r>
          <a:endParaRPr lang="en-US" sz="800" b="0" dirty="0">
            <a:latin typeface="Chivo" pitchFamily="2" charset="-18"/>
            <a:cs typeface="Chivo" pitchFamily="2" charset="-18"/>
          </a:endParaRPr>
        </a:p>
      </dgm:t>
    </dgm:pt>
    <dgm:pt modelId="{4E4D77FC-32CC-41EC-8F7D-FBB2792CE921}" type="parTrans" cxnId="{5AE3DE4C-6E6D-4821-9B2E-195D9649DF62}">
      <dgm:prSet>
        <dgm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dgm:style>
      </dgm:prSet>
      <dgm:spPr>
        <a:ln/>
      </dgm:spPr>
      <dgm:t>
        <a:bodyPr/>
        <a:lstStyle/>
        <a:p>
          <a:endParaRPr lang="sk-SK">
            <a:latin typeface="Chivo" pitchFamily="2" charset="-18"/>
            <a:cs typeface="Chivo" pitchFamily="2" charset="-18"/>
          </a:endParaRPr>
        </a:p>
      </dgm:t>
    </dgm:pt>
    <dgm:pt modelId="{A4EAC2D9-ABEC-44DC-ABAB-76DE87A5C1AC}" type="sibTrans" cxnId="{5AE3DE4C-6E6D-4821-9B2E-195D9649DF62}">
      <dgm:prSet/>
      <dgm:spPr/>
      <dgm:t>
        <a:bodyPr/>
        <a:lstStyle/>
        <a:p>
          <a:endParaRPr lang="sk-SK">
            <a:latin typeface="Chivo" pitchFamily="2" charset="-18"/>
            <a:cs typeface="Chivo" pitchFamily="2" charset="-18"/>
          </a:endParaRPr>
        </a:p>
      </dgm:t>
    </dgm:pt>
    <dgm:pt modelId="{8B7315DE-853C-4E8E-81D6-B970651B61CB}" type="pres">
      <dgm:prSet presAssocID="{600EE55E-7C8C-430E-8B68-7182A3F8DF07}" presName="diagram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  <dgm:t>
        <a:bodyPr/>
        <a:lstStyle/>
        <a:p>
          <a:endParaRPr lang="sk-SK"/>
        </a:p>
      </dgm:t>
    </dgm:pt>
    <dgm:pt modelId="{F5072E15-3E99-4FB6-9A4D-6FE82065C285}" type="pres">
      <dgm:prSet presAssocID="{C6234EA4-65D1-4A47-9791-75DDCEB2AC37}" presName="root1" presStyleCnt="0"/>
      <dgm:spPr/>
    </dgm:pt>
    <dgm:pt modelId="{264070DB-5094-498F-A32E-865ADA791C67}" type="pres">
      <dgm:prSet presAssocID="{C6234EA4-65D1-4A47-9791-75DDCEB2AC37}" presName="LevelOneTextNode" presStyleLbl="node0" presStyleIdx="0" presStyleCnt="1" custScaleX="189648" custScaleY="94824" custLinFactX="-51508" custLinFactNeighborX="-100000" custLinFactNeighborY="-40602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6D47E65-99C9-4F1A-9653-5524FF646053}" type="pres">
      <dgm:prSet presAssocID="{C6234EA4-65D1-4A47-9791-75DDCEB2AC37}" presName="level2hierChild" presStyleCnt="0"/>
      <dgm:spPr/>
    </dgm:pt>
    <dgm:pt modelId="{B21F6F0A-E039-42E8-886E-0D8A66C23D75}" type="pres">
      <dgm:prSet presAssocID="{37C617CC-7F23-419B-A0F6-8C6F0A35219A}" presName="conn2-1" presStyleLbl="parChTrans1D2" presStyleIdx="0" presStyleCnt="4" custScaleX="2000000"/>
      <dgm:spPr/>
      <dgm:t>
        <a:bodyPr/>
        <a:lstStyle/>
        <a:p>
          <a:endParaRPr lang="sk-SK"/>
        </a:p>
      </dgm:t>
    </dgm:pt>
    <dgm:pt modelId="{C24BBD81-AF78-4AE9-A7E0-1AC2E544E9C2}" type="pres">
      <dgm:prSet presAssocID="{37C617CC-7F23-419B-A0F6-8C6F0A35219A}" presName="connTx" presStyleLbl="parChTrans1D2" presStyleIdx="0" presStyleCnt="4"/>
      <dgm:spPr/>
      <dgm:t>
        <a:bodyPr/>
        <a:lstStyle/>
        <a:p>
          <a:endParaRPr lang="sk-SK"/>
        </a:p>
      </dgm:t>
    </dgm:pt>
    <dgm:pt modelId="{1DAB5356-42F1-406B-BAB9-BA4B030B032D}" type="pres">
      <dgm:prSet presAssocID="{D6969DB3-1446-463E-8339-A2A562327827}" presName="root2" presStyleCnt="0"/>
      <dgm:spPr/>
    </dgm:pt>
    <dgm:pt modelId="{F850E6CC-4B5F-4293-8133-6CCA7BC161AE}" type="pres">
      <dgm:prSet presAssocID="{D6969DB3-1446-463E-8339-A2A562327827}" presName="LevelTwoTextNode" presStyleLbl="asst1" presStyleIdx="0" presStyleCnt="5" custScaleX="189648" custScaleY="94824" custLinFactNeighborX="10849" custLinFactNeighborY="50367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F49E8B4-AE78-4DB8-BE03-D3B98228A13C}" type="pres">
      <dgm:prSet presAssocID="{D6969DB3-1446-463E-8339-A2A562327827}" presName="level3hierChild" presStyleCnt="0"/>
      <dgm:spPr/>
    </dgm:pt>
    <dgm:pt modelId="{94931DAB-AD14-4DD6-B834-804F1FD85559}" type="pres">
      <dgm:prSet presAssocID="{4BCEA1B7-547F-427C-84A9-B1790BB3A7C9}" presName="conn2-1" presStyleLbl="parChTrans1D3" presStyleIdx="0" presStyleCnt="5" custScaleX="2000000"/>
      <dgm:spPr/>
      <dgm:t>
        <a:bodyPr/>
        <a:lstStyle/>
        <a:p>
          <a:endParaRPr lang="sk-SK"/>
        </a:p>
      </dgm:t>
    </dgm:pt>
    <dgm:pt modelId="{815C7485-F06B-4A92-BBB6-FC0B8F1B8994}" type="pres">
      <dgm:prSet presAssocID="{4BCEA1B7-547F-427C-84A9-B1790BB3A7C9}" presName="connTx" presStyleLbl="parChTrans1D3" presStyleIdx="0" presStyleCnt="5"/>
      <dgm:spPr/>
      <dgm:t>
        <a:bodyPr/>
        <a:lstStyle/>
        <a:p>
          <a:endParaRPr lang="sk-SK"/>
        </a:p>
      </dgm:t>
    </dgm:pt>
    <dgm:pt modelId="{11335B16-35E7-4D1E-8A83-A7EE76209CF9}" type="pres">
      <dgm:prSet presAssocID="{BAB5FF44-34E8-4D2B-B965-67B16AE41C96}" presName="root2" presStyleCnt="0"/>
      <dgm:spPr/>
    </dgm:pt>
    <dgm:pt modelId="{9A9005B7-6B8E-4EDA-A92B-66C232189ECD}" type="pres">
      <dgm:prSet presAssocID="{BAB5FF44-34E8-4D2B-B965-67B16AE41C96}" presName="LevelTwoTextNode" presStyleLbl="node3" presStyleIdx="0" presStyleCnt="4" custScaleX="189648" custScaleY="94824" custLinFactY="87546" custLinFactNeighborX="42092" custLinFactNeighborY="10000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7F2DDF1F-27C8-4137-89A8-46475D700948}" type="pres">
      <dgm:prSet presAssocID="{BAB5FF44-34E8-4D2B-B965-67B16AE41C96}" presName="level3hierChild" presStyleCnt="0"/>
      <dgm:spPr/>
    </dgm:pt>
    <dgm:pt modelId="{FE22C537-41C8-4B20-8867-8DA4DE490652}" type="pres">
      <dgm:prSet presAssocID="{C1D33D49-3C34-45CE-AFE1-AC08F2CAA7C6}" presName="conn2-1" presStyleLbl="parChTrans1D3" presStyleIdx="1" presStyleCnt="5" custScaleX="2000000"/>
      <dgm:spPr/>
      <dgm:t>
        <a:bodyPr/>
        <a:lstStyle/>
        <a:p>
          <a:endParaRPr lang="sk-SK"/>
        </a:p>
      </dgm:t>
    </dgm:pt>
    <dgm:pt modelId="{57DB8CB1-6BEC-472F-B2E7-97664EBE630B}" type="pres">
      <dgm:prSet presAssocID="{C1D33D49-3C34-45CE-AFE1-AC08F2CAA7C6}" presName="connTx" presStyleLbl="parChTrans1D3" presStyleIdx="1" presStyleCnt="5"/>
      <dgm:spPr/>
      <dgm:t>
        <a:bodyPr/>
        <a:lstStyle/>
        <a:p>
          <a:endParaRPr lang="sk-SK"/>
        </a:p>
      </dgm:t>
    </dgm:pt>
    <dgm:pt modelId="{7A0CEB61-F1CB-4C02-965B-71C90FEF2988}" type="pres">
      <dgm:prSet presAssocID="{F021F478-27E8-4EB3-8966-BB4091C4EABE}" presName="root2" presStyleCnt="0"/>
      <dgm:spPr/>
    </dgm:pt>
    <dgm:pt modelId="{AFD0C6D1-83C2-44B0-AD8F-A2C76A6B9328}" type="pres">
      <dgm:prSet presAssocID="{F021F478-27E8-4EB3-8966-BB4091C4EABE}" presName="LevelTwoTextNode" presStyleLbl="node3" presStyleIdx="1" presStyleCnt="4" custScaleX="189648" custScaleY="94824" custLinFactY="86869" custLinFactNeighborX="42215" custLinFactNeighborY="10000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0AAECB25-64D6-4181-8DA4-9359E3BD6999}" type="pres">
      <dgm:prSet presAssocID="{F021F478-27E8-4EB3-8966-BB4091C4EABE}" presName="level3hierChild" presStyleCnt="0"/>
      <dgm:spPr/>
    </dgm:pt>
    <dgm:pt modelId="{83EBBB91-C0DF-46EA-8D40-4CE5A3665BBF}" type="pres">
      <dgm:prSet presAssocID="{592D33C3-9AD9-4EF0-A0C6-C36F6CB37288}" presName="conn2-1" presStyleLbl="parChTrans1D3" presStyleIdx="2" presStyleCnt="5" custScaleX="2000000"/>
      <dgm:spPr/>
      <dgm:t>
        <a:bodyPr/>
        <a:lstStyle/>
        <a:p>
          <a:endParaRPr lang="sk-SK"/>
        </a:p>
      </dgm:t>
    </dgm:pt>
    <dgm:pt modelId="{09CA519D-9821-4D93-989C-87000640DC96}" type="pres">
      <dgm:prSet presAssocID="{592D33C3-9AD9-4EF0-A0C6-C36F6CB37288}" presName="connTx" presStyleLbl="parChTrans1D3" presStyleIdx="2" presStyleCnt="5"/>
      <dgm:spPr/>
      <dgm:t>
        <a:bodyPr/>
        <a:lstStyle/>
        <a:p>
          <a:endParaRPr lang="sk-SK"/>
        </a:p>
      </dgm:t>
    </dgm:pt>
    <dgm:pt modelId="{DD1DB4FE-1DD6-43DA-9A25-1CFDF8832F8D}" type="pres">
      <dgm:prSet presAssocID="{21775D76-6243-4525-80B1-8104F15C6B2A}" presName="root2" presStyleCnt="0"/>
      <dgm:spPr/>
    </dgm:pt>
    <dgm:pt modelId="{96B62CAD-DC4F-49AE-AF60-295B14A0BC31}" type="pres">
      <dgm:prSet presAssocID="{21775D76-6243-4525-80B1-8104F15C6B2A}" presName="LevelTwoTextNode" presStyleLbl="asst1" presStyleIdx="1" presStyleCnt="5" custScaleX="189648" custScaleY="94824" custLinFactY="-46005" custLinFactNeighborX="42296" custLinFactNeighborY="-10000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41CC1F84-DEE0-49F2-B908-991C02793AF3}" type="pres">
      <dgm:prSet presAssocID="{21775D76-6243-4525-80B1-8104F15C6B2A}" presName="level3hierChild" presStyleCnt="0"/>
      <dgm:spPr/>
    </dgm:pt>
    <dgm:pt modelId="{30091F88-D010-4829-B7D0-C3E3EC7970A3}" type="pres">
      <dgm:prSet presAssocID="{801AB3E0-DBED-4106-8B17-DCCF971BB5B8}" presName="conn2-1" presStyleLbl="parChTrans1D2" presStyleIdx="1" presStyleCnt="4" custScaleX="2000000"/>
      <dgm:spPr/>
      <dgm:t>
        <a:bodyPr/>
        <a:lstStyle/>
        <a:p>
          <a:endParaRPr lang="sk-SK"/>
        </a:p>
      </dgm:t>
    </dgm:pt>
    <dgm:pt modelId="{B104E30D-BB44-4428-BF4A-8E9B0FFF8952}" type="pres">
      <dgm:prSet presAssocID="{801AB3E0-DBED-4106-8B17-DCCF971BB5B8}" presName="connTx" presStyleLbl="parChTrans1D2" presStyleIdx="1" presStyleCnt="4"/>
      <dgm:spPr/>
      <dgm:t>
        <a:bodyPr/>
        <a:lstStyle/>
        <a:p>
          <a:endParaRPr lang="sk-SK"/>
        </a:p>
      </dgm:t>
    </dgm:pt>
    <dgm:pt modelId="{6E0363A7-8926-4BEE-B6AE-8C41E12133A7}" type="pres">
      <dgm:prSet presAssocID="{22EAC1CB-322F-403C-B6DD-C97D040DCA33}" presName="root2" presStyleCnt="0"/>
      <dgm:spPr/>
    </dgm:pt>
    <dgm:pt modelId="{E5ED6EFA-45DB-4FB4-A670-A27AB1659E44}" type="pres">
      <dgm:prSet presAssocID="{22EAC1CB-322F-403C-B6DD-C97D040DCA33}" presName="LevelTwoTextNode" presStyleLbl="asst1" presStyleIdx="2" presStyleCnt="5" custScaleX="189648" custScaleY="94824" custLinFactY="-4915" custLinFactNeighborX="11872" custLinFactNeighborY="-10000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CA59290A-B2E9-4A81-88B6-C5516DFFF731}" type="pres">
      <dgm:prSet presAssocID="{22EAC1CB-322F-403C-B6DD-C97D040DCA33}" presName="level3hierChild" presStyleCnt="0"/>
      <dgm:spPr/>
    </dgm:pt>
    <dgm:pt modelId="{5208AFAC-0F3D-4EF1-807F-F8AB36736FB4}" type="pres">
      <dgm:prSet presAssocID="{BAD077B2-2309-4885-9A40-CCE2974D226B}" presName="conn2-1" presStyleLbl="parChTrans1D3" presStyleIdx="3" presStyleCnt="5" custScaleX="2000000"/>
      <dgm:spPr/>
      <dgm:t>
        <a:bodyPr/>
        <a:lstStyle/>
        <a:p>
          <a:endParaRPr lang="sk-SK"/>
        </a:p>
      </dgm:t>
    </dgm:pt>
    <dgm:pt modelId="{9572C9E8-6550-4F38-BDA9-1BFA033CADF4}" type="pres">
      <dgm:prSet presAssocID="{BAD077B2-2309-4885-9A40-CCE2974D226B}" presName="connTx" presStyleLbl="parChTrans1D3" presStyleIdx="3" presStyleCnt="5"/>
      <dgm:spPr/>
      <dgm:t>
        <a:bodyPr/>
        <a:lstStyle/>
        <a:p>
          <a:endParaRPr lang="sk-SK"/>
        </a:p>
      </dgm:t>
    </dgm:pt>
    <dgm:pt modelId="{1AA723C0-56EF-46A5-9DC2-5B46F10DC6E3}" type="pres">
      <dgm:prSet presAssocID="{319DEAF8-D203-4396-AC44-54DB0D91481C}" presName="root2" presStyleCnt="0"/>
      <dgm:spPr/>
    </dgm:pt>
    <dgm:pt modelId="{31AD91D2-21F0-4AFD-9A37-E9BD3619BD67}" type="pres">
      <dgm:prSet presAssocID="{319DEAF8-D203-4396-AC44-54DB0D91481C}" presName="LevelTwoTextNode" presStyleLbl="node3" presStyleIdx="2" presStyleCnt="4" custScaleX="189648" custScaleY="94824" custLinFactY="100000" custLinFactNeighborX="44768" custLinFactNeighborY="114007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71422A3-4906-48AE-8809-B12731D857D4}" type="pres">
      <dgm:prSet presAssocID="{319DEAF8-D203-4396-AC44-54DB0D91481C}" presName="level3hierChild" presStyleCnt="0"/>
      <dgm:spPr/>
    </dgm:pt>
    <dgm:pt modelId="{B0843408-94D5-4E50-A17B-435DCFFEDDF7}" type="pres">
      <dgm:prSet presAssocID="{82F0CD37-DC88-4480-B7A2-AB188FACB98A}" presName="conn2-1" presStyleLbl="parChTrans1D3" presStyleIdx="4" presStyleCnt="5" custScaleX="2000000"/>
      <dgm:spPr/>
      <dgm:t>
        <a:bodyPr/>
        <a:lstStyle/>
        <a:p>
          <a:endParaRPr lang="sk-SK"/>
        </a:p>
      </dgm:t>
    </dgm:pt>
    <dgm:pt modelId="{D162C9C9-7494-47C9-8F9A-3D3346A32421}" type="pres">
      <dgm:prSet presAssocID="{82F0CD37-DC88-4480-B7A2-AB188FACB98A}" presName="connTx" presStyleLbl="parChTrans1D3" presStyleIdx="4" presStyleCnt="5"/>
      <dgm:spPr/>
      <dgm:t>
        <a:bodyPr/>
        <a:lstStyle/>
        <a:p>
          <a:endParaRPr lang="sk-SK"/>
        </a:p>
      </dgm:t>
    </dgm:pt>
    <dgm:pt modelId="{90DC15E5-C49A-4185-A2DF-AA5F28999767}" type="pres">
      <dgm:prSet presAssocID="{14414444-CE9E-4A20-8FD0-799040EB75C0}" presName="root2" presStyleCnt="0"/>
      <dgm:spPr/>
    </dgm:pt>
    <dgm:pt modelId="{3AF60177-338B-450A-9128-B32C1A9DD79B}" type="pres">
      <dgm:prSet presAssocID="{14414444-CE9E-4A20-8FD0-799040EB75C0}" presName="LevelTwoTextNode" presStyleLbl="node3" presStyleIdx="3" presStyleCnt="4" custScaleX="189648" custScaleY="94824" custLinFactNeighborX="43513" custLinFactNeighborY="-13202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5207782-49B3-4D8B-A0DA-F475C9926B16}" type="pres">
      <dgm:prSet presAssocID="{14414444-CE9E-4A20-8FD0-799040EB75C0}" presName="level3hierChild" presStyleCnt="0"/>
      <dgm:spPr/>
    </dgm:pt>
    <dgm:pt modelId="{FF5259AA-D72B-4D22-B92A-CB0F599AB681}" type="pres">
      <dgm:prSet presAssocID="{4E4D77FC-32CC-41EC-8F7D-FBB2792CE921}" presName="conn2-1" presStyleLbl="parChTrans1D2" presStyleIdx="2" presStyleCnt="4" custScaleX="2000000"/>
      <dgm:spPr/>
      <dgm:t>
        <a:bodyPr/>
        <a:lstStyle/>
        <a:p>
          <a:endParaRPr lang="sk-SK"/>
        </a:p>
      </dgm:t>
    </dgm:pt>
    <dgm:pt modelId="{3C389146-066E-4B9E-A35C-7EB38F552BEF}" type="pres">
      <dgm:prSet presAssocID="{4E4D77FC-32CC-41EC-8F7D-FBB2792CE921}" presName="connTx" presStyleLbl="parChTrans1D2" presStyleIdx="2" presStyleCnt="4"/>
      <dgm:spPr/>
      <dgm:t>
        <a:bodyPr/>
        <a:lstStyle/>
        <a:p>
          <a:endParaRPr lang="sk-SK"/>
        </a:p>
      </dgm:t>
    </dgm:pt>
    <dgm:pt modelId="{01BF03F9-22D4-45AB-8D48-A27CBD04973F}" type="pres">
      <dgm:prSet presAssocID="{C3B7D902-0E1C-4F78-BAE8-A7AF4FA25CC2}" presName="root2" presStyleCnt="0"/>
      <dgm:spPr/>
    </dgm:pt>
    <dgm:pt modelId="{7FFECE68-DC9B-49A8-8DF7-DE607BC3D7F3}" type="pres">
      <dgm:prSet presAssocID="{C3B7D902-0E1C-4F78-BAE8-A7AF4FA25CC2}" presName="LevelTwoTextNode" presStyleLbl="asst1" presStyleIdx="3" presStyleCnt="5" custScaleX="189648" custScaleY="94824" custLinFactNeighborX="12803" custLinFactNeighborY="-95214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319E76A5-65C3-431A-B457-37E5D977343C}" type="pres">
      <dgm:prSet presAssocID="{C3B7D902-0E1C-4F78-BAE8-A7AF4FA25CC2}" presName="level3hierChild" presStyleCnt="0"/>
      <dgm:spPr/>
    </dgm:pt>
    <dgm:pt modelId="{B7A1661F-8352-4FD8-8EC8-DAAE836EAB82}" type="pres">
      <dgm:prSet presAssocID="{FAA2F46C-2544-4F70-8702-5964519095E4}" presName="conn2-1" presStyleLbl="parChTrans1D2" presStyleIdx="3" presStyleCnt="4" custScaleX="2000000"/>
      <dgm:spPr/>
      <dgm:t>
        <a:bodyPr/>
        <a:lstStyle/>
        <a:p>
          <a:endParaRPr lang="sk-SK"/>
        </a:p>
      </dgm:t>
    </dgm:pt>
    <dgm:pt modelId="{21B06C1D-81AA-4A9E-A862-410F8BAA1D66}" type="pres">
      <dgm:prSet presAssocID="{FAA2F46C-2544-4F70-8702-5964519095E4}" presName="connTx" presStyleLbl="parChTrans1D2" presStyleIdx="3" presStyleCnt="4"/>
      <dgm:spPr/>
      <dgm:t>
        <a:bodyPr/>
        <a:lstStyle/>
        <a:p>
          <a:endParaRPr lang="sk-SK"/>
        </a:p>
      </dgm:t>
    </dgm:pt>
    <dgm:pt modelId="{DFB445A3-8EE5-4BEB-B1B0-377E457A9724}" type="pres">
      <dgm:prSet presAssocID="{8B371D52-3315-45B9-8AFF-F8FA368F6500}" presName="root2" presStyleCnt="0"/>
      <dgm:spPr/>
    </dgm:pt>
    <dgm:pt modelId="{3165871D-A1A0-48CB-9F86-0F3974713D82}" type="pres">
      <dgm:prSet presAssocID="{8B371D52-3315-45B9-8AFF-F8FA368F6500}" presName="LevelTwoTextNode" presStyleLbl="asst1" presStyleIdx="4" presStyleCnt="5" custScaleX="189648" custScaleY="94824" custLinFactNeighborX="11091" custLinFactNeighborY="-86127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4AF98222-0AC9-4ABE-A8A3-A78B6544F746}" type="pres">
      <dgm:prSet presAssocID="{8B371D52-3315-45B9-8AFF-F8FA368F6500}" presName="level3hierChild" presStyleCnt="0"/>
      <dgm:spPr/>
    </dgm:pt>
  </dgm:ptLst>
  <dgm:cxnLst>
    <dgm:cxn modelId="{4EF90425-A17C-4B7F-9AD2-5C9AB29570D2}" type="presOf" srcId="{82F0CD37-DC88-4480-B7A2-AB188FACB98A}" destId="{B0843408-94D5-4E50-A17B-435DCFFEDDF7}" srcOrd="0" destOrd="0" presId="urn:microsoft.com/office/officeart/2005/8/layout/hierarchy2"/>
    <dgm:cxn modelId="{7D28B64E-E44A-436B-B20C-51CEFEB8E35E}" type="presOf" srcId="{21775D76-6243-4525-80B1-8104F15C6B2A}" destId="{96B62CAD-DC4F-49AE-AF60-295B14A0BC31}" srcOrd="0" destOrd="0" presId="urn:microsoft.com/office/officeart/2005/8/layout/hierarchy2"/>
    <dgm:cxn modelId="{C6AE8484-60F5-4482-A101-E2525DA16B55}" srcId="{600EE55E-7C8C-430E-8B68-7182A3F8DF07}" destId="{C6234EA4-65D1-4A47-9791-75DDCEB2AC37}" srcOrd="0" destOrd="0" parTransId="{833AEEBE-8830-4405-B4A2-0E25A11A26F8}" sibTransId="{CF51FE92-5112-4D20-B5D8-E451AAB1EEF0}"/>
    <dgm:cxn modelId="{31321163-4609-4110-B237-993623EA8AEC}" srcId="{D6969DB3-1446-463E-8339-A2A562327827}" destId="{F021F478-27E8-4EB3-8966-BB4091C4EABE}" srcOrd="1" destOrd="0" parTransId="{C1D33D49-3C34-45CE-AFE1-AC08F2CAA7C6}" sibTransId="{7C113597-FCCA-47AC-B3CE-089884CBB6F1}"/>
    <dgm:cxn modelId="{03333731-B6E4-425B-A9DB-1A1CD3F904D4}" type="presOf" srcId="{37C617CC-7F23-419B-A0F6-8C6F0A35219A}" destId="{B21F6F0A-E039-42E8-886E-0D8A66C23D75}" srcOrd="0" destOrd="0" presId="urn:microsoft.com/office/officeart/2005/8/layout/hierarchy2"/>
    <dgm:cxn modelId="{B46E061B-0CA7-450E-B6B1-3142D9A8F2F8}" type="presOf" srcId="{4BCEA1B7-547F-427C-84A9-B1790BB3A7C9}" destId="{815C7485-F06B-4A92-BBB6-FC0B8F1B8994}" srcOrd="1" destOrd="0" presId="urn:microsoft.com/office/officeart/2005/8/layout/hierarchy2"/>
    <dgm:cxn modelId="{1EA39C8D-DD2A-4BD0-B35E-274C8472B344}" srcId="{D6969DB3-1446-463E-8339-A2A562327827}" destId="{BAB5FF44-34E8-4D2B-B965-67B16AE41C96}" srcOrd="0" destOrd="0" parTransId="{4BCEA1B7-547F-427C-84A9-B1790BB3A7C9}" sibTransId="{0B70E951-4DE7-45A8-9850-F1A3429DE85C}"/>
    <dgm:cxn modelId="{E01E4C41-21B2-4732-BF77-488ABEC994E8}" type="presOf" srcId="{801AB3E0-DBED-4106-8B17-DCCF971BB5B8}" destId="{30091F88-D010-4829-B7D0-C3E3EC7970A3}" srcOrd="0" destOrd="0" presId="urn:microsoft.com/office/officeart/2005/8/layout/hierarchy2"/>
    <dgm:cxn modelId="{B92A1885-910B-4C35-9A5E-990DB14FCE73}" srcId="{22EAC1CB-322F-403C-B6DD-C97D040DCA33}" destId="{14414444-CE9E-4A20-8FD0-799040EB75C0}" srcOrd="1" destOrd="0" parTransId="{82F0CD37-DC88-4480-B7A2-AB188FACB98A}" sibTransId="{36DA126E-D8AD-44A0-9F15-BEF8E2EAAD98}"/>
    <dgm:cxn modelId="{27544798-D66E-4986-ADB2-185EE723130B}" type="presOf" srcId="{4E4D77FC-32CC-41EC-8F7D-FBB2792CE921}" destId="{3C389146-066E-4B9E-A35C-7EB38F552BEF}" srcOrd="1" destOrd="0" presId="urn:microsoft.com/office/officeart/2005/8/layout/hierarchy2"/>
    <dgm:cxn modelId="{2C15FE7B-8E03-4228-B221-FA01B0D858D1}" type="presOf" srcId="{592D33C3-9AD9-4EF0-A0C6-C36F6CB37288}" destId="{09CA519D-9821-4D93-989C-87000640DC96}" srcOrd="1" destOrd="0" presId="urn:microsoft.com/office/officeart/2005/8/layout/hierarchy2"/>
    <dgm:cxn modelId="{5AE3DE4C-6E6D-4821-9B2E-195D9649DF62}" srcId="{C6234EA4-65D1-4A47-9791-75DDCEB2AC37}" destId="{C3B7D902-0E1C-4F78-BAE8-A7AF4FA25CC2}" srcOrd="2" destOrd="0" parTransId="{4E4D77FC-32CC-41EC-8F7D-FBB2792CE921}" sibTransId="{A4EAC2D9-ABEC-44DC-ABAB-76DE87A5C1AC}"/>
    <dgm:cxn modelId="{1EA2659D-D93A-4559-8388-7945E303D8B3}" type="presOf" srcId="{BAD077B2-2309-4885-9A40-CCE2974D226B}" destId="{5208AFAC-0F3D-4EF1-807F-F8AB36736FB4}" srcOrd="0" destOrd="0" presId="urn:microsoft.com/office/officeart/2005/8/layout/hierarchy2"/>
    <dgm:cxn modelId="{528DDC42-AA87-46EB-AF6F-D6F026770CA1}" type="presOf" srcId="{C3B7D902-0E1C-4F78-BAE8-A7AF4FA25CC2}" destId="{7FFECE68-DC9B-49A8-8DF7-DE607BC3D7F3}" srcOrd="0" destOrd="0" presId="urn:microsoft.com/office/officeart/2005/8/layout/hierarchy2"/>
    <dgm:cxn modelId="{2CA214A5-3083-4F39-9068-09A123A4A548}" type="presOf" srcId="{D6969DB3-1446-463E-8339-A2A562327827}" destId="{F850E6CC-4B5F-4293-8133-6CCA7BC161AE}" srcOrd="0" destOrd="0" presId="urn:microsoft.com/office/officeart/2005/8/layout/hierarchy2"/>
    <dgm:cxn modelId="{6FF3E82F-2B17-49FE-9DDE-B0D776D30B14}" type="presOf" srcId="{22EAC1CB-322F-403C-B6DD-C97D040DCA33}" destId="{E5ED6EFA-45DB-4FB4-A670-A27AB1659E44}" srcOrd="0" destOrd="0" presId="urn:microsoft.com/office/officeart/2005/8/layout/hierarchy2"/>
    <dgm:cxn modelId="{309513BA-11A8-482C-927B-C92ABA4AC37C}" srcId="{C6234EA4-65D1-4A47-9791-75DDCEB2AC37}" destId="{22EAC1CB-322F-403C-B6DD-C97D040DCA33}" srcOrd="1" destOrd="0" parTransId="{801AB3E0-DBED-4106-8B17-DCCF971BB5B8}" sibTransId="{E00BB825-EDAC-443A-A70E-71C11B98B2E9}"/>
    <dgm:cxn modelId="{826377DD-98E7-4F8A-BC68-495EC7D5624B}" srcId="{22EAC1CB-322F-403C-B6DD-C97D040DCA33}" destId="{319DEAF8-D203-4396-AC44-54DB0D91481C}" srcOrd="0" destOrd="0" parTransId="{BAD077B2-2309-4885-9A40-CCE2974D226B}" sibTransId="{8102C72F-F667-4888-978A-A79F7B59BC07}"/>
    <dgm:cxn modelId="{15105543-3244-45DB-B8E9-AF68068430ED}" type="presOf" srcId="{BAB5FF44-34E8-4D2B-B965-67B16AE41C96}" destId="{9A9005B7-6B8E-4EDA-A92B-66C232189ECD}" srcOrd="0" destOrd="0" presId="urn:microsoft.com/office/officeart/2005/8/layout/hierarchy2"/>
    <dgm:cxn modelId="{B6D50865-C90A-4D0B-A746-1CEE0A07EE84}" srcId="{C6234EA4-65D1-4A47-9791-75DDCEB2AC37}" destId="{8B371D52-3315-45B9-8AFF-F8FA368F6500}" srcOrd="3" destOrd="0" parTransId="{FAA2F46C-2544-4F70-8702-5964519095E4}" sibTransId="{0E89CC05-B73B-4321-A593-ED229F6D44E7}"/>
    <dgm:cxn modelId="{C2078004-C15E-454D-A199-1917290A3ABE}" type="presOf" srcId="{4BCEA1B7-547F-427C-84A9-B1790BB3A7C9}" destId="{94931DAB-AD14-4DD6-B834-804F1FD85559}" srcOrd="0" destOrd="0" presId="urn:microsoft.com/office/officeart/2005/8/layout/hierarchy2"/>
    <dgm:cxn modelId="{13115F7D-9511-4A7C-91F5-F3ABC0C300E6}" type="presOf" srcId="{C1D33D49-3C34-45CE-AFE1-AC08F2CAA7C6}" destId="{57DB8CB1-6BEC-472F-B2E7-97664EBE630B}" srcOrd="1" destOrd="0" presId="urn:microsoft.com/office/officeart/2005/8/layout/hierarchy2"/>
    <dgm:cxn modelId="{CE562A40-9A36-41BC-87E2-C4CCE1C56C11}" type="presOf" srcId="{C1D33D49-3C34-45CE-AFE1-AC08F2CAA7C6}" destId="{FE22C537-41C8-4B20-8867-8DA4DE490652}" srcOrd="0" destOrd="0" presId="urn:microsoft.com/office/officeart/2005/8/layout/hierarchy2"/>
    <dgm:cxn modelId="{A926BC5B-6CEF-4392-B529-CDA7295DBA3E}" type="presOf" srcId="{592D33C3-9AD9-4EF0-A0C6-C36F6CB37288}" destId="{83EBBB91-C0DF-46EA-8D40-4CE5A3665BBF}" srcOrd="0" destOrd="0" presId="urn:microsoft.com/office/officeart/2005/8/layout/hierarchy2"/>
    <dgm:cxn modelId="{B5E437C4-085D-4DAD-A6FF-71AD607C8D3E}" srcId="{C6234EA4-65D1-4A47-9791-75DDCEB2AC37}" destId="{D6969DB3-1446-463E-8339-A2A562327827}" srcOrd="0" destOrd="0" parTransId="{37C617CC-7F23-419B-A0F6-8C6F0A35219A}" sibTransId="{2B24066D-6D28-43D0-BDAC-1F2CD107270A}"/>
    <dgm:cxn modelId="{BD282497-7C57-4343-A11D-7516D1C27875}" type="presOf" srcId="{4E4D77FC-32CC-41EC-8F7D-FBB2792CE921}" destId="{FF5259AA-D72B-4D22-B92A-CB0F599AB681}" srcOrd="0" destOrd="0" presId="urn:microsoft.com/office/officeart/2005/8/layout/hierarchy2"/>
    <dgm:cxn modelId="{657B31E8-E31D-4270-8726-0E6D739771BE}" srcId="{D6969DB3-1446-463E-8339-A2A562327827}" destId="{21775D76-6243-4525-80B1-8104F15C6B2A}" srcOrd="2" destOrd="0" parTransId="{592D33C3-9AD9-4EF0-A0C6-C36F6CB37288}" sibTransId="{5348A83C-6A74-4E1F-B204-E70E6E726026}"/>
    <dgm:cxn modelId="{216DA9C4-EF38-473E-82BD-CC7C107815E7}" type="presOf" srcId="{C6234EA4-65D1-4A47-9791-75DDCEB2AC37}" destId="{264070DB-5094-498F-A32E-865ADA791C67}" srcOrd="0" destOrd="0" presId="urn:microsoft.com/office/officeart/2005/8/layout/hierarchy2"/>
    <dgm:cxn modelId="{4634C162-C3EA-4D5C-8D5B-50CEDFD318F8}" type="presOf" srcId="{801AB3E0-DBED-4106-8B17-DCCF971BB5B8}" destId="{B104E30D-BB44-4428-BF4A-8E9B0FFF8952}" srcOrd="1" destOrd="0" presId="urn:microsoft.com/office/officeart/2005/8/layout/hierarchy2"/>
    <dgm:cxn modelId="{9D4DEA60-0F6D-4071-8F6F-4D639B0BA360}" type="presOf" srcId="{FAA2F46C-2544-4F70-8702-5964519095E4}" destId="{21B06C1D-81AA-4A9E-A862-410F8BAA1D66}" srcOrd="1" destOrd="0" presId="urn:microsoft.com/office/officeart/2005/8/layout/hierarchy2"/>
    <dgm:cxn modelId="{0A24F996-9A3A-4416-8FD0-33530D6A7DFF}" type="presOf" srcId="{37C617CC-7F23-419B-A0F6-8C6F0A35219A}" destId="{C24BBD81-AF78-4AE9-A7E0-1AC2E544E9C2}" srcOrd="1" destOrd="0" presId="urn:microsoft.com/office/officeart/2005/8/layout/hierarchy2"/>
    <dgm:cxn modelId="{21983AAB-EA26-4934-96C6-C6BFC9F232DE}" type="presOf" srcId="{319DEAF8-D203-4396-AC44-54DB0D91481C}" destId="{31AD91D2-21F0-4AFD-9A37-E9BD3619BD67}" srcOrd="0" destOrd="0" presId="urn:microsoft.com/office/officeart/2005/8/layout/hierarchy2"/>
    <dgm:cxn modelId="{FAE4CBA8-B51A-42B4-8A16-0A5B83BC571D}" type="presOf" srcId="{82F0CD37-DC88-4480-B7A2-AB188FACB98A}" destId="{D162C9C9-7494-47C9-8F9A-3D3346A32421}" srcOrd="1" destOrd="0" presId="urn:microsoft.com/office/officeart/2005/8/layout/hierarchy2"/>
    <dgm:cxn modelId="{7BE75DA2-3728-4EFC-BC75-BF96FDD97940}" type="presOf" srcId="{600EE55E-7C8C-430E-8B68-7182A3F8DF07}" destId="{8B7315DE-853C-4E8E-81D6-B970651B61CB}" srcOrd="0" destOrd="0" presId="urn:microsoft.com/office/officeart/2005/8/layout/hierarchy2"/>
    <dgm:cxn modelId="{F264D1B8-E286-4280-90C4-0C3327C04CB9}" type="presOf" srcId="{FAA2F46C-2544-4F70-8702-5964519095E4}" destId="{B7A1661F-8352-4FD8-8EC8-DAAE836EAB82}" srcOrd="0" destOrd="0" presId="urn:microsoft.com/office/officeart/2005/8/layout/hierarchy2"/>
    <dgm:cxn modelId="{2FF525D1-6430-4993-8CB8-358DA4337512}" type="presOf" srcId="{BAD077B2-2309-4885-9A40-CCE2974D226B}" destId="{9572C9E8-6550-4F38-BDA9-1BFA033CADF4}" srcOrd="1" destOrd="0" presId="urn:microsoft.com/office/officeart/2005/8/layout/hierarchy2"/>
    <dgm:cxn modelId="{D0544747-7AFE-4773-97CC-64256975C129}" type="presOf" srcId="{14414444-CE9E-4A20-8FD0-799040EB75C0}" destId="{3AF60177-338B-450A-9128-B32C1A9DD79B}" srcOrd="0" destOrd="0" presId="urn:microsoft.com/office/officeart/2005/8/layout/hierarchy2"/>
    <dgm:cxn modelId="{D73D75D0-B317-49EB-9FA5-07456F76582A}" type="presOf" srcId="{F021F478-27E8-4EB3-8966-BB4091C4EABE}" destId="{AFD0C6D1-83C2-44B0-AD8F-A2C76A6B9328}" srcOrd="0" destOrd="0" presId="urn:microsoft.com/office/officeart/2005/8/layout/hierarchy2"/>
    <dgm:cxn modelId="{7B28462F-EF92-4E8E-9E60-9080AC9A69D4}" type="presOf" srcId="{8B371D52-3315-45B9-8AFF-F8FA368F6500}" destId="{3165871D-A1A0-48CB-9F86-0F3974713D82}" srcOrd="0" destOrd="0" presId="urn:microsoft.com/office/officeart/2005/8/layout/hierarchy2"/>
    <dgm:cxn modelId="{BAB6B705-2C53-4025-A89A-82D59F1BCDBC}" type="presParOf" srcId="{8B7315DE-853C-4E8E-81D6-B970651B61CB}" destId="{F5072E15-3E99-4FB6-9A4D-6FE82065C285}" srcOrd="0" destOrd="0" presId="urn:microsoft.com/office/officeart/2005/8/layout/hierarchy2"/>
    <dgm:cxn modelId="{DAAB5697-D78E-4CE0-8835-D28F1C56C9AF}" type="presParOf" srcId="{F5072E15-3E99-4FB6-9A4D-6FE82065C285}" destId="{264070DB-5094-498F-A32E-865ADA791C67}" srcOrd="0" destOrd="0" presId="urn:microsoft.com/office/officeart/2005/8/layout/hierarchy2"/>
    <dgm:cxn modelId="{DE9DAE2D-5AC3-4FDA-B9BD-AFDED2EF558A}" type="presParOf" srcId="{F5072E15-3E99-4FB6-9A4D-6FE82065C285}" destId="{B6D47E65-99C9-4F1A-9653-5524FF646053}" srcOrd="1" destOrd="0" presId="urn:microsoft.com/office/officeart/2005/8/layout/hierarchy2"/>
    <dgm:cxn modelId="{9461F874-83B4-4944-A93B-B6280513AAB7}" type="presParOf" srcId="{B6D47E65-99C9-4F1A-9653-5524FF646053}" destId="{B21F6F0A-E039-42E8-886E-0D8A66C23D75}" srcOrd="0" destOrd="0" presId="urn:microsoft.com/office/officeart/2005/8/layout/hierarchy2"/>
    <dgm:cxn modelId="{C996349F-2ADE-4FE2-A07E-BE3566BC7D35}" type="presParOf" srcId="{B21F6F0A-E039-42E8-886E-0D8A66C23D75}" destId="{C24BBD81-AF78-4AE9-A7E0-1AC2E544E9C2}" srcOrd="0" destOrd="0" presId="urn:microsoft.com/office/officeart/2005/8/layout/hierarchy2"/>
    <dgm:cxn modelId="{9BEB111A-A1E2-4CFA-9A5A-DB17D9B7B3BE}" type="presParOf" srcId="{B6D47E65-99C9-4F1A-9653-5524FF646053}" destId="{1DAB5356-42F1-406B-BAB9-BA4B030B032D}" srcOrd="1" destOrd="0" presId="urn:microsoft.com/office/officeart/2005/8/layout/hierarchy2"/>
    <dgm:cxn modelId="{8003D81B-025D-4561-ACB1-22B15059E795}" type="presParOf" srcId="{1DAB5356-42F1-406B-BAB9-BA4B030B032D}" destId="{F850E6CC-4B5F-4293-8133-6CCA7BC161AE}" srcOrd="0" destOrd="0" presId="urn:microsoft.com/office/officeart/2005/8/layout/hierarchy2"/>
    <dgm:cxn modelId="{2E8F2BE3-3A76-4F76-9646-0F3DF38AF1AD}" type="presParOf" srcId="{1DAB5356-42F1-406B-BAB9-BA4B030B032D}" destId="{BF49E8B4-AE78-4DB8-BE03-D3B98228A13C}" srcOrd="1" destOrd="0" presId="urn:microsoft.com/office/officeart/2005/8/layout/hierarchy2"/>
    <dgm:cxn modelId="{100FD8AE-DE2F-47FA-87D1-1435349C6679}" type="presParOf" srcId="{BF49E8B4-AE78-4DB8-BE03-D3B98228A13C}" destId="{94931DAB-AD14-4DD6-B834-804F1FD85559}" srcOrd="0" destOrd="0" presId="urn:microsoft.com/office/officeart/2005/8/layout/hierarchy2"/>
    <dgm:cxn modelId="{5F89CBE2-33AB-4ABC-ABD1-34C78F62A773}" type="presParOf" srcId="{94931DAB-AD14-4DD6-B834-804F1FD85559}" destId="{815C7485-F06B-4A92-BBB6-FC0B8F1B8994}" srcOrd="0" destOrd="0" presId="urn:microsoft.com/office/officeart/2005/8/layout/hierarchy2"/>
    <dgm:cxn modelId="{CAA72CFE-6A7B-4DD0-8AA1-FF1B6A5503C8}" type="presParOf" srcId="{BF49E8B4-AE78-4DB8-BE03-D3B98228A13C}" destId="{11335B16-35E7-4D1E-8A83-A7EE76209CF9}" srcOrd="1" destOrd="0" presId="urn:microsoft.com/office/officeart/2005/8/layout/hierarchy2"/>
    <dgm:cxn modelId="{741FEE69-C4A1-44EA-A925-AD958FDA15E4}" type="presParOf" srcId="{11335B16-35E7-4D1E-8A83-A7EE76209CF9}" destId="{9A9005B7-6B8E-4EDA-A92B-66C232189ECD}" srcOrd="0" destOrd="0" presId="urn:microsoft.com/office/officeart/2005/8/layout/hierarchy2"/>
    <dgm:cxn modelId="{DB7AD529-880D-4A73-A556-0F5601B7146F}" type="presParOf" srcId="{11335B16-35E7-4D1E-8A83-A7EE76209CF9}" destId="{7F2DDF1F-27C8-4137-89A8-46475D700948}" srcOrd="1" destOrd="0" presId="urn:microsoft.com/office/officeart/2005/8/layout/hierarchy2"/>
    <dgm:cxn modelId="{1B498DCC-B5E1-4E6E-9F98-AF2F47BE554F}" type="presParOf" srcId="{BF49E8B4-AE78-4DB8-BE03-D3B98228A13C}" destId="{FE22C537-41C8-4B20-8867-8DA4DE490652}" srcOrd="2" destOrd="0" presId="urn:microsoft.com/office/officeart/2005/8/layout/hierarchy2"/>
    <dgm:cxn modelId="{2EC306FF-3FED-42DA-A4F6-7FF61D0FE146}" type="presParOf" srcId="{FE22C537-41C8-4B20-8867-8DA4DE490652}" destId="{57DB8CB1-6BEC-472F-B2E7-97664EBE630B}" srcOrd="0" destOrd="0" presId="urn:microsoft.com/office/officeart/2005/8/layout/hierarchy2"/>
    <dgm:cxn modelId="{964D8643-4971-4942-86FB-4FC4106D00DB}" type="presParOf" srcId="{BF49E8B4-AE78-4DB8-BE03-D3B98228A13C}" destId="{7A0CEB61-F1CB-4C02-965B-71C90FEF2988}" srcOrd="3" destOrd="0" presId="urn:microsoft.com/office/officeart/2005/8/layout/hierarchy2"/>
    <dgm:cxn modelId="{0E5A522F-0922-4CB1-AFE1-508189BF08CE}" type="presParOf" srcId="{7A0CEB61-F1CB-4C02-965B-71C90FEF2988}" destId="{AFD0C6D1-83C2-44B0-AD8F-A2C76A6B9328}" srcOrd="0" destOrd="0" presId="urn:microsoft.com/office/officeart/2005/8/layout/hierarchy2"/>
    <dgm:cxn modelId="{42F2D4C7-1038-400A-8686-CCF8C81BFCA7}" type="presParOf" srcId="{7A0CEB61-F1CB-4C02-965B-71C90FEF2988}" destId="{0AAECB25-64D6-4181-8DA4-9359E3BD6999}" srcOrd="1" destOrd="0" presId="urn:microsoft.com/office/officeart/2005/8/layout/hierarchy2"/>
    <dgm:cxn modelId="{A6F90628-C116-4473-ADE0-08F1E2D28D7B}" type="presParOf" srcId="{BF49E8B4-AE78-4DB8-BE03-D3B98228A13C}" destId="{83EBBB91-C0DF-46EA-8D40-4CE5A3665BBF}" srcOrd="4" destOrd="0" presId="urn:microsoft.com/office/officeart/2005/8/layout/hierarchy2"/>
    <dgm:cxn modelId="{3364996B-7077-4CC1-BD8F-7BE0C7099439}" type="presParOf" srcId="{83EBBB91-C0DF-46EA-8D40-4CE5A3665BBF}" destId="{09CA519D-9821-4D93-989C-87000640DC96}" srcOrd="0" destOrd="0" presId="urn:microsoft.com/office/officeart/2005/8/layout/hierarchy2"/>
    <dgm:cxn modelId="{4D68DDE9-F7A7-42F6-9954-7C68E0ED1936}" type="presParOf" srcId="{BF49E8B4-AE78-4DB8-BE03-D3B98228A13C}" destId="{DD1DB4FE-1DD6-43DA-9A25-1CFDF8832F8D}" srcOrd="5" destOrd="0" presId="urn:microsoft.com/office/officeart/2005/8/layout/hierarchy2"/>
    <dgm:cxn modelId="{595160DA-22FE-4CD0-94B2-BAD15521B0A2}" type="presParOf" srcId="{DD1DB4FE-1DD6-43DA-9A25-1CFDF8832F8D}" destId="{96B62CAD-DC4F-49AE-AF60-295B14A0BC31}" srcOrd="0" destOrd="0" presId="urn:microsoft.com/office/officeart/2005/8/layout/hierarchy2"/>
    <dgm:cxn modelId="{D9CB1B08-B04D-4CBB-A2B2-3C1EB8A589CF}" type="presParOf" srcId="{DD1DB4FE-1DD6-43DA-9A25-1CFDF8832F8D}" destId="{41CC1F84-DEE0-49F2-B908-991C02793AF3}" srcOrd="1" destOrd="0" presId="urn:microsoft.com/office/officeart/2005/8/layout/hierarchy2"/>
    <dgm:cxn modelId="{396E67C5-CFF4-4A57-9798-4325CEA74EB1}" type="presParOf" srcId="{B6D47E65-99C9-4F1A-9653-5524FF646053}" destId="{30091F88-D010-4829-B7D0-C3E3EC7970A3}" srcOrd="2" destOrd="0" presId="urn:microsoft.com/office/officeart/2005/8/layout/hierarchy2"/>
    <dgm:cxn modelId="{B7FCC147-669A-46AB-80EC-D89103E8F227}" type="presParOf" srcId="{30091F88-D010-4829-B7D0-C3E3EC7970A3}" destId="{B104E30D-BB44-4428-BF4A-8E9B0FFF8952}" srcOrd="0" destOrd="0" presId="urn:microsoft.com/office/officeart/2005/8/layout/hierarchy2"/>
    <dgm:cxn modelId="{9E5880FA-0F59-4C6D-BAE3-94BE49F63BDA}" type="presParOf" srcId="{B6D47E65-99C9-4F1A-9653-5524FF646053}" destId="{6E0363A7-8926-4BEE-B6AE-8C41E12133A7}" srcOrd="3" destOrd="0" presId="urn:microsoft.com/office/officeart/2005/8/layout/hierarchy2"/>
    <dgm:cxn modelId="{0469352A-2D0E-4218-A002-6D17357B4F8F}" type="presParOf" srcId="{6E0363A7-8926-4BEE-B6AE-8C41E12133A7}" destId="{E5ED6EFA-45DB-4FB4-A670-A27AB1659E44}" srcOrd="0" destOrd="0" presId="urn:microsoft.com/office/officeart/2005/8/layout/hierarchy2"/>
    <dgm:cxn modelId="{FC74836E-8EB5-42B1-AC92-3B3EDA2EF848}" type="presParOf" srcId="{6E0363A7-8926-4BEE-B6AE-8C41E12133A7}" destId="{CA59290A-B2E9-4A81-88B6-C5516DFFF731}" srcOrd="1" destOrd="0" presId="urn:microsoft.com/office/officeart/2005/8/layout/hierarchy2"/>
    <dgm:cxn modelId="{8BA53392-775D-4C37-9154-E84C91C5C179}" type="presParOf" srcId="{CA59290A-B2E9-4A81-88B6-C5516DFFF731}" destId="{5208AFAC-0F3D-4EF1-807F-F8AB36736FB4}" srcOrd="0" destOrd="0" presId="urn:microsoft.com/office/officeart/2005/8/layout/hierarchy2"/>
    <dgm:cxn modelId="{EB7D12D7-B23A-4671-9452-8D1F75C7A0ED}" type="presParOf" srcId="{5208AFAC-0F3D-4EF1-807F-F8AB36736FB4}" destId="{9572C9E8-6550-4F38-BDA9-1BFA033CADF4}" srcOrd="0" destOrd="0" presId="urn:microsoft.com/office/officeart/2005/8/layout/hierarchy2"/>
    <dgm:cxn modelId="{C53AA8EC-BBF5-42C5-8370-8FDC672D4C78}" type="presParOf" srcId="{CA59290A-B2E9-4A81-88B6-C5516DFFF731}" destId="{1AA723C0-56EF-46A5-9DC2-5B46F10DC6E3}" srcOrd="1" destOrd="0" presId="urn:microsoft.com/office/officeart/2005/8/layout/hierarchy2"/>
    <dgm:cxn modelId="{34EE4D28-C911-45E5-977C-9825203AF374}" type="presParOf" srcId="{1AA723C0-56EF-46A5-9DC2-5B46F10DC6E3}" destId="{31AD91D2-21F0-4AFD-9A37-E9BD3619BD67}" srcOrd="0" destOrd="0" presId="urn:microsoft.com/office/officeart/2005/8/layout/hierarchy2"/>
    <dgm:cxn modelId="{641DD008-5096-41F6-BD40-9EAA6E0266B0}" type="presParOf" srcId="{1AA723C0-56EF-46A5-9DC2-5B46F10DC6E3}" destId="{B71422A3-4906-48AE-8809-B12731D857D4}" srcOrd="1" destOrd="0" presId="urn:microsoft.com/office/officeart/2005/8/layout/hierarchy2"/>
    <dgm:cxn modelId="{B26BD1C5-3012-4755-9933-CF569625D3E6}" type="presParOf" srcId="{CA59290A-B2E9-4A81-88B6-C5516DFFF731}" destId="{B0843408-94D5-4E50-A17B-435DCFFEDDF7}" srcOrd="2" destOrd="0" presId="urn:microsoft.com/office/officeart/2005/8/layout/hierarchy2"/>
    <dgm:cxn modelId="{74CE4909-A3C1-4ECD-80B5-5F18270B4BCD}" type="presParOf" srcId="{B0843408-94D5-4E50-A17B-435DCFFEDDF7}" destId="{D162C9C9-7494-47C9-8F9A-3D3346A32421}" srcOrd="0" destOrd="0" presId="urn:microsoft.com/office/officeart/2005/8/layout/hierarchy2"/>
    <dgm:cxn modelId="{B5C333EC-0248-4297-BA4F-F7B6C8BF1983}" type="presParOf" srcId="{CA59290A-B2E9-4A81-88B6-C5516DFFF731}" destId="{90DC15E5-C49A-4185-A2DF-AA5F28999767}" srcOrd="3" destOrd="0" presId="urn:microsoft.com/office/officeart/2005/8/layout/hierarchy2"/>
    <dgm:cxn modelId="{27DD9F25-57EF-478B-A7B4-C2257942EE8E}" type="presParOf" srcId="{90DC15E5-C49A-4185-A2DF-AA5F28999767}" destId="{3AF60177-338B-450A-9128-B32C1A9DD79B}" srcOrd="0" destOrd="0" presId="urn:microsoft.com/office/officeart/2005/8/layout/hierarchy2"/>
    <dgm:cxn modelId="{018FC579-8C73-437B-831A-5F9D3618A2B1}" type="presParOf" srcId="{90DC15E5-C49A-4185-A2DF-AA5F28999767}" destId="{B5207782-49B3-4D8B-A0DA-F475C9926B16}" srcOrd="1" destOrd="0" presId="urn:microsoft.com/office/officeart/2005/8/layout/hierarchy2"/>
    <dgm:cxn modelId="{EA1574E7-EFAB-4F85-937B-CE4B4341C70F}" type="presParOf" srcId="{B6D47E65-99C9-4F1A-9653-5524FF646053}" destId="{FF5259AA-D72B-4D22-B92A-CB0F599AB681}" srcOrd="4" destOrd="0" presId="urn:microsoft.com/office/officeart/2005/8/layout/hierarchy2"/>
    <dgm:cxn modelId="{3B805217-34F4-462B-8D4B-675544BB77FB}" type="presParOf" srcId="{FF5259AA-D72B-4D22-B92A-CB0F599AB681}" destId="{3C389146-066E-4B9E-A35C-7EB38F552BEF}" srcOrd="0" destOrd="0" presId="urn:microsoft.com/office/officeart/2005/8/layout/hierarchy2"/>
    <dgm:cxn modelId="{CF8FF842-5FEE-4F63-B34B-A70462760C45}" type="presParOf" srcId="{B6D47E65-99C9-4F1A-9653-5524FF646053}" destId="{01BF03F9-22D4-45AB-8D48-A27CBD04973F}" srcOrd="5" destOrd="0" presId="urn:microsoft.com/office/officeart/2005/8/layout/hierarchy2"/>
    <dgm:cxn modelId="{37A6453A-BC8C-4114-A656-7B58920EF521}" type="presParOf" srcId="{01BF03F9-22D4-45AB-8D48-A27CBD04973F}" destId="{7FFECE68-DC9B-49A8-8DF7-DE607BC3D7F3}" srcOrd="0" destOrd="0" presId="urn:microsoft.com/office/officeart/2005/8/layout/hierarchy2"/>
    <dgm:cxn modelId="{DA7538B0-270F-492A-B83C-F7FD028314F6}" type="presParOf" srcId="{01BF03F9-22D4-45AB-8D48-A27CBD04973F}" destId="{319E76A5-65C3-431A-B457-37E5D977343C}" srcOrd="1" destOrd="0" presId="urn:microsoft.com/office/officeart/2005/8/layout/hierarchy2"/>
    <dgm:cxn modelId="{6D973A6C-7303-44AA-A960-15C70432969B}" type="presParOf" srcId="{B6D47E65-99C9-4F1A-9653-5524FF646053}" destId="{B7A1661F-8352-4FD8-8EC8-DAAE836EAB82}" srcOrd="6" destOrd="0" presId="urn:microsoft.com/office/officeart/2005/8/layout/hierarchy2"/>
    <dgm:cxn modelId="{5A0DF59E-B284-4AA0-914D-8C2EDB696037}" type="presParOf" srcId="{B7A1661F-8352-4FD8-8EC8-DAAE836EAB82}" destId="{21B06C1D-81AA-4A9E-A862-410F8BAA1D66}" srcOrd="0" destOrd="0" presId="urn:microsoft.com/office/officeart/2005/8/layout/hierarchy2"/>
    <dgm:cxn modelId="{B0AC834B-330C-45ED-AB6C-A316EDCB8DEF}" type="presParOf" srcId="{B6D47E65-99C9-4F1A-9653-5524FF646053}" destId="{DFB445A3-8EE5-4BEB-B1B0-377E457A9724}" srcOrd="7" destOrd="0" presId="urn:microsoft.com/office/officeart/2005/8/layout/hierarchy2"/>
    <dgm:cxn modelId="{FC1ED259-65F1-455E-8B0A-D4F02B16DB90}" type="presParOf" srcId="{DFB445A3-8EE5-4BEB-B1B0-377E457A9724}" destId="{3165871D-A1A0-48CB-9F86-0F3974713D82}" srcOrd="0" destOrd="0" presId="urn:microsoft.com/office/officeart/2005/8/layout/hierarchy2"/>
    <dgm:cxn modelId="{9C82DE42-D996-4F75-B430-0DB0CF5F500C}" type="presParOf" srcId="{DFB445A3-8EE5-4BEB-B1B0-377E457A9724}" destId="{4AF98222-0AC9-4ABE-A8A3-A78B6544F746}" srcOrd="1" destOrd="0" presId="urn:microsoft.com/office/officeart/2005/8/layout/hierarchy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1013A3BB-C5FD-4A7D-8AEB-94A4F7BC2CA6}" type="doc">
      <dgm:prSet loTypeId="urn:microsoft.com/office/officeart/2005/8/layout/hierarchy2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sk-SK"/>
        </a:p>
      </dgm:t>
    </dgm:pt>
    <dgm:pt modelId="{A35583D8-FCE7-4696-A925-340AE60EDDC7}">
      <dgm:prSet phldrT="[Text]" custT="1"/>
      <dgm:spPr>
        <a:solidFill>
          <a:srgbClr val="FD8622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Pozemná / lodná osobná doprava</a:t>
          </a:r>
        </a:p>
      </dgm:t>
    </dgm:pt>
    <dgm:pt modelId="{52E79BEE-7E4F-4EB4-B8BD-330F78E22A9F}" type="parTrans" cxnId="{766E4D4A-0F73-4B06-A880-2F5FEA82C4AF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5688139E-D0CB-47F7-BCC8-BC20263404A3}" type="sibTrans" cxnId="{766E4D4A-0F73-4B06-A880-2F5FEA82C4AF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13AFDA66-BD15-454C-B528-FEE4006B50A0}">
      <dgm:prSet phldrT="[Text]" custT="1"/>
      <dgm:spPr>
        <a:solidFill>
          <a:srgbClr val="FD8622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Súkromná</a:t>
          </a:r>
        </a:p>
      </dgm:t>
    </dgm:pt>
    <dgm:pt modelId="{CF448171-6AB9-4153-B85C-2C68AAC48529}" type="parTrans" cxnId="{F256CBAC-BA73-464D-92C5-E1FFA5F5582F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7285EFFA-4979-4796-B14C-ADB58A54C94D}" type="sibTrans" cxnId="{F256CBAC-BA73-464D-92C5-E1FFA5F5582F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5CE436D2-A1D2-4FBC-A067-FE0489D72B4C}">
      <dgm:prSet phldrT="[Text]" custT="1"/>
      <dgm:spPr>
        <a:solidFill>
          <a:srgbClr val="FD8622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Osobné auto</a:t>
          </a:r>
        </a:p>
      </dgm:t>
    </dgm:pt>
    <dgm:pt modelId="{C73F316B-3B07-412B-8AE0-1546017CB397}" type="parTrans" cxnId="{D9E23FBF-5E5C-4340-890C-EF0E98E70FC7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7542DFC3-E067-4F8B-AF4E-4FF4674B4797}" type="sibTrans" cxnId="{D9E23FBF-5E5C-4340-890C-EF0E98E70FC7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8A2A05DC-E5A2-44E1-B767-A146D8957FD8}">
      <dgm:prSet phldrT="[Text]" custT="1"/>
      <dgm:spPr>
        <a:solidFill>
          <a:srgbClr val="FFC08A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Motocykel</a:t>
          </a:r>
        </a:p>
      </dgm:t>
    </dgm:pt>
    <dgm:pt modelId="{7E675AFC-76B8-474F-B368-949652E97517}" type="parTrans" cxnId="{D7D3B2E4-D14F-4C5D-B933-315FDDA97DB2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117DDC84-94FC-4FDD-A00F-84E589740612}" type="sibTrans" cxnId="{D7D3B2E4-D14F-4C5D-B933-315FDDA97DB2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D802B672-F454-49B1-94C1-B1D7E6ECBCF3}">
      <dgm:prSet phldrT="[Text]" custT="1"/>
      <dgm:spPr>
        <a:solidFill>
          <a:srgbClr val="FFC08A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Verejná</a:t>
          </a:r>
        </a:p>
      </dgm:t>
    </dgm:pt>
    <dgm:pt modelId="{899F7209-1D1C-4D8C-89D9-57AA90B55897}" type="parTrans" cxnId="{993421C4-0D37-43AA-9968-08F5637F3043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0D041CE1-4E82-4404-9D84-EAE75AB8B954}" type="sibTrans" cxnId="{993421C4-0D37-43AA-9968-08F5637F3043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2174F7B1-16BC-434B-9EAD-0D4B3DA80B01}">
      <dgm:prSet phldrT="[Text]" custT="1"/>
      <dgm:spPr>
        <a:solidFill>
          <a:srgbClr val="FFC08A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Lodná</a:t>
          </a:r>
        </a:p>
      </dgm:t>
    </dgm:pt>
    <dgm:pt modelId="{D9DF4C67-2259-43B0-9DEE-E67A204D057F}" type="parTrans" cxnId="{0B0D1021-DEA1-4131-BE77-6F127A425676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3564D46A-87FD-49DC-AAD2-77717D7F298C}" type="sibTrans" cxnId="{0B0D1021-DEA1-4131-BE77-6F127A425676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95D9FE64-3B25-44A6-9928-48C38C393B10}">
      <dgm:prSet custT="1"/>
      <dgm:spPr>
        <a:solidFill>
          <a:srgbClr val="FFC08A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Železničná</a:t>
          </a:r>
        </a:p>
      </dgm:t>
    </dgm:pt>
    <dgm:pt modelId="{C70AB24E-A2E4-4FFF-B39F-9EE37FDD9734}" type="parTrans" cxnId="{5D26E2AB-A3D3-41D2-9B4C-1304F0D776D5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152D3082-574E-4488-A7EF-7AC9BABB9949}" type="sibTrans" cxnId="{5D26E2AB-A3D3-41D2-9B4C-1304F0D776D5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55BB1F28-13E9-43D7-A6EF-E5BF18A657AB}">
      <dgm:prSet custT="1"/>
      <dgm:spPr>
        <a:solidFill>
          <a:srgbClr val="FD8622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Spaľovací motor</a:t>
          </a:r>
        </a:p>
      </dgm:t>
    </dgm:pt>
    <dgm:pt modelId="{35EF276C-2A78-4BFD-B2B9-A3432A64581D}" type="parTrans" cxnId="{FDCC7DFC-71CC-460F-8240-4630BE54C929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5DEA49F1-618E-478C-B3BC-D4B157C89C73}" type="sibTrans" cxnId="{FDCC7DFC-71CC-460F-8240-4630BE54C929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DA6335AB-138D-4D9F-BEA9-A9BB51230426}">
      <dgm:prSet custT="1"/>
      <dgm:spPr>
        <a:solidFill>
          <a:srgbClr val="FFC08A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Elektrický motor</a:t>
          </a:r>
        </a:p>
      </dgm:t>
    </dgm:pt>
    <dgm:pt modelId="{417EDD6A-79A8-4F7F-B7DB-F0855CBD17E4}" type="parTrans" cxnId="{2736BFEB-57F1-4FC9-BE6E-3086467F56AB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585551BC-4779-4951-828D-C2F5B653026A}" type="sibTrans" cxnId="{2736BFEB-57F1-4FC9-BE6E-3086467F56AB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6F9C2E41-E287-4AFF-8C13-748574D0F8D9}">
      <dgm:prSet custT="1"/>
      <dgm:spPr>
        <a:solidFill>
          <a:srgbClr val="FD8622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Nafta</a:t>
          </a:r>
        </a:p>
      </dgm:t>
    </dgm:pt>
    <dgm:pt modelId="{47EC30EE-B5B7-4C46-B8B4-4F400F2FDBC3}" type="parTrans" cxnId="{E0A4412C-0AE8-40B1-8C38-B2B4615BAEB0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FDB324B7-D311-4E39-AC57-7B4F3318D81D}" type="sibTrans" cxnId="{E0A4412C-0AE8-40B1-8C38-B2B4615BAEB0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3C7477DC-80CE-45B1-9940-35745D7B3212}">
      <dgm:prSet custT="1"/>
      <dgm:spPr>
        <a:solidFill>
          <a:srgbClr val="FFC08A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Benzín</a:t>
          </a:r>
        </a:p>
      </dgm:t>
    </dgm:pt>
    <dgm:pt modelId="{619B2563-4376-44F4-82D7-0F301091A8E9}" type="parTrans" cxnId="{38476069-AC31-4E19-9BC5-7EF5066A05F3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5F254E99-F3FF-441D-B8EF-582274924F8F}" type="sibTrans" cxnId="{38476069-AC31-4E19-9BC5-7EF5066A05F3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D57F6618-5791-499A-BF91-290AD73B0A7D}">
      <dgm:prSet custT="1"/>
      <dgm:spPr>
        <a:solidFill>
          <a:srgbClr val="FFC08A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Bežné technológie</a:t>
          </a:r>
        </a:p>
      </dgm:t>
    </dgm:pt>
    <dgm:pt modelId="{7C3B2AC5-4A1E-4A65-987F-443ACA0FE31F}" type="parTrans" cxnId="{0634479D-C386-42DC-949F-5CC31A572FD4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28D4E830-206E-4535-B63A-58835FCB5406}" type="sibTrans" cxnId="{0634479D-C386-42DC-949F-5CC31A572FD4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5424D10A-B038-42A2-8E30-4C8B44042B59}">
      <dgm:prSet custT="1"/>
      <dgm:spPr>
        <a:solidFill>
          <a:srgbClr val="FD8622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Budúce technologie</a:t>
          </a:r>
        </a:p>
      </dgm:t>
    </dgm:pt>
    <dgm:pt modelId="{902C824F-680E-4FD6-8A95-DB284480D10D}" type="parTrans" cxnId="{37D2F673-EE86-48EB-BF4F-586CE574DD01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564ED6A9-D86A-4F15-969F-963B8DCEE807}" type="sibTrans" cxnId="{37D2F673-EE86-48EB-BF4F-586CE574DD01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4B5FFE2F-EDE1-492F-B8AE-98018B6E2D35}">
      <dgm:prSet custT="1"/>
      <dgm:spPr>
        <a:solidFill>
          <a:srgbClr val="FD8622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Nafta</a:t>
          </a:r>
        </a:p>
      </dgm:t>
    </dgm:pt>
    <dgm:pt modelId="{04DB585D-E32B-407F-8B63-B24629A104DA}" type="parTrans" cxnId="{EACA3BD1-68C2-4EB3-A938-68684A19A07C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DA7D640F-1A36-4418-97EE-EE0B49BA8D91}" type="sibTrans" cxnId="{EACA3BD1-68C2-4EB3-A938-68684A19A07C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7E094B24-D19E-478C-8251-E14CAB40B0D3}">
      <dgm:prSet custT="1"/>
      <dgm:spPr>
        <a:solidFill>
          <a:srgbClr val="FFC08A"/>
        </a:solidFill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Bionafta</a:t>
          </a:r>
        </a:p>
      </dgm:t>
    </dgm:pt>
    <dgm:pt modelId="{35FEE466-5420-46D9-AABC-0105AFEAAFCB}" type="parTrans" cxnId="{79F9D9F7-86BC-4A98-9DC7-88524CD5D766}">
      <dgm:prSet/>
      <dgm:spPr>
        <a:ln>
          <a:solidFill>
            <a:schemeClr val="tx1"/>
          </a:solidFill>
        </a:ln>
      </dgm:spPr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6275A8B0-9946-4B88-BB9E-18C7372E40BD}" type="sibTrans" cxnId="{79F9D9F7-86BC-4A98-9DC7-88524CD5D766}">
      <dgm:prSet/>
      <dgm:spPr/>
      <dgm:t>
        <a:bodyPr/>
        <a:lstStyle/>
        <a:p>
          <a:endParaRPr lang="sk-SK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71984D46-0293-47EE-8927-650C017D1DA4}">
      <dgm:prSet custT="1"/>
      <dgm:spPr>
        <a:noFill/>
        <a:ln>
          <a:noFill/>
        </a:ln>
      </dgm:spPr>
      <dgm:t>
        <a:bodyPr/>
        <a:lstStyle/>
        <a:p>
          <a:r>
            <a:rPr lang="sk-SK" sz="8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Aktivita v osobo-kilometroch</a:t>
          </a:r>
          <a:endParaRPr lang="en-US" sz="8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gm:t>
    </dgm:pt>
    <dgm:pt modelId="{92229B58-2C94-4A73-8A03-613E1F5B6CF1}" type="parTrans" cxnId="{978A2190-6E1E-427B-92C2-E5A95AF09FBE}">
      <dgm:prSet/>
      <dgm:spPr/>
      <dgm:t>
        <a:bodyPr/>
        <a:lstStyle/>
        <a:p>
          <a:endParaRPr lang="sk-SK"/>
        </a:p>
      </dgm:t>
    </dgm:pt>
    <dgm:pt modelId="{98CCA7E2-5D96-45EC-9861-DA478145EC71}" type="sibTrans" cxnId="{978A2190-6E1E-427B-92C2-E5A95AF09FBE}">
      <dgm:prSet/>
      <dgm:spPr/>
      <dgm:t>
        <a:bodyPr/>
        <a:lstStyle/>
        <a:p>
          <a:endParaRPr lang="sk-SK"/>
        </a:p>
      </dgm:t>
    </dgm:pt>
    <dgm:pt modelId="{FDE45E2D-8A35-40D0-AA58-9A3D5DCE6E53}" type="pres">
      <dgm:prSet presAssocID="{1013A3BB-C5FD-4A7D-8AEB-94A4F7BC2CA6}" presName="diagram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  <dgm:t>
        <a:bodyPr/>
        <a:lstStyle/>
        <a:p>
          <a:endParaRPr lang="sk-SK"/>
        </a:p>
      </dgm:t>
    </dgm:pt>
    <dgm:pt modelId="{5BF099C9-62E3-4E52-90B6-67DDBA9F0A85}" type="pres">
      <dgm:prSet presAssocID="{A35583D8-FCE7-4696-A925-340AE60EDDC7}" presName="root1" presStyleCnt="0"/>
      <dgm:spPr/>
    </dgm:pt>
    <dgm:pt modelId="{7C2B9360-587E-4D79-8C0C-ADAF541CBE5C}" type="pres">
      <dgm:prSet presAssocID="{A35583D8-FCE7-4696-A925-340AE60EDDC7}" presName="LevelOneTextNode" presStyleLbl="node0" presStyleIdx="0" presStyleCnt="2" custScaleY="149459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A6743DA6-F612-4ADB-A875-FAC9165A6DD9}" type="pres">
      <dgm:prSet presAssocID="{A35583D8-FCE7-4696-A925-340AE60EDDC7}" presName="level2hierChild" presStyleCnt="0"/>
      <dgm:spPr/>
    </dgm:pt>
    <dgm:pt modelId="{4EEA0BD0-3131-40D7-8D0D-022927035867}" type="pres">
      <dgm:prSet presAssocID="{CF448171-6AB9-4153-B85C-2C68AAC48529}" presName="conn2-1" presStyleLbl="parChTrans1D2" presStyleIdx="0" presStyleCnt="4"/>
      <dgm:spPr/>
      <dgm:t>
        <a:bodyPr/>
        <a:lstStyle/>
        <a:p>
          <a:endParaRPr lang="sk-SK"/>
        </a:p>
      </dgm:t>
    </dgm:pt>
    <dgm:pt modelId="{223B1406-2F90-4A44-86CC-0ECF075B7D07}" type="pres">
      <dgm:prSet presAssocID="{CF448171-6AB9-4153-B85C-2C68AAC48529}" presName="connTx" presStyleLbl="parChTrans1D2" presStyleIdx="0" presStyleCnt="4"/>
      <dgm:spPr/>
      <dgm:t>
        <a:bodyPr/>
        <a:lstStyle/>
        <a:p>
          <a:endParaRPr lang="sk-SK"/>
        </a:p>
      </dgm:t>
    </dgm:pt>
    <dgm:pt modelId="{2D91D032-A471-4307-BC45-5C914CD4D8AF}" type="pres">
      <dgm:prSet presAssocID="{13AFDA66-BD15-454C-B528-FEE4006B50A0}" presName="root2" presStyleCnt="0"/>
      <dgm:spPr/>
    </dgm:pt>
    <dgm:pt modelId="{645446CF-1545-49D6-AF62-5FE979A13907}" type="pres">
      <dgm:prSet presAssocID="{13AFDA66-BD15-454C-B528-FEE4006B50A0}" presName="LevelTwoTextNode" presStyleLbl="node2" presStyleIdx="0" presStyleCnt="4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07BE736B-BF9F-4054-8865-97C9DFB1244A}" type="pres">
      <dgm:prSet presAssocID="{13AFDA66-BD15-454C-B528-FEE4006B50A0}" presName="level3hierChild" presStyleCnt="0"/>
      <dgm:spPr/>
    </dgm:pt>
    <dgm:pt modelId="{30F207E8-2BA3-40CC-A0EC-427E310B21F2}" type="pres">
      <dgm:prSet presAssocID="{C73F316B-3B07-412B-8AE0-1546017CB397}" presName="conn2-1" presStyleLbl="parChTrans1D3" presStyleIdx="0" presStyleCnt="2"/>
      <dgm:spPr/>
      <dgm:t>
        <a:bodyPr/>
        <a:lstStyle/>
        <a:p>
          <a:endParaRPr lang="sk-SK"/>
        </a:p>
      </dgm:t>
    </dgm:pt>
    <dgm:pt modelId="{CFCD55BF-8ABB-46DA-A2C5-E0BC802FB25B}" type="pres">
      <dgm:prSet presAssocID="{C73F316B-3B07-412B-8AE0-1546017CB397}" presName="connTx" presStyleLbl="parChTrans1D3" presStyleIdx="0" presStyleCnt="2"/>
      <dgm:spPr/>
      <dgm:t>
        <a:bodyPr/>
        <a:lstStyle/>
        <a:p>
          <a:endParaRPr lang="sk-SK"/>
        </a:p>
      </dgm:t>
    </dgm:pt>
    <dgm:pt modelId="{1B0B8545-CB86-4C2D-9094-2D4E8E51E55D}" type="pres">
      <dgm:prSet presAssocID="{5CE436D2-A1D2-4FBC-A067-FE0489D72B4C}" presName="root2" presStyleCnt="0"/>
      <dgm:spPr/>
    </dgm:pt>
    <dgm:pt modelId="{D25AD90C-AB11-41A0-9CE1-2FB383BBD349}" type="pres">
      <dgm:prSet presAssocID="{5CE436D2-A1D2-4FBC-A067-FE0489D72B4C}" presName="LevelTwoTextNode" presStyleLbl="node3" presStyleIdx="0" presStyleCnt="2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2FF9CB28-CAB9-4C1C-9124-E2F1F8E55D35}" type="pres">
      <dgm:prSet presAssocID="{5CE436D2-A1D2-4FBC-A067-FE0489D72B4C}" presName="level3hierChild" presStyleCnt="0"/>
      <dgm:spPr/>
    </dgm:pt>
    <dgm:pt modelId="{A7C116AB-968E-4D9A-A118-2C0B7054CEAF}" type="pres">
      <dgm:prSet presAssocID="{35EF276C-2A78-4BFD-B2B9-A3432A64581D}" presName="conn2-1" presStyleLbl="parChTrans1D4" presStyleIdx="0" presStyleCnt="8"/>
      <dgm:spPr/>
      <dgm:t>
        <a:bodyPr/>
        <a:lstStyle/>
        <a:p>
          <a:endParaRPr lang="sk-SK"/>
        </a:p>
      </dgm:t>
    </dgm:pt>
    <dgm:pt modelId="{9D860465-8F47-4B47-B59C-0A986CFC59D2}" type="pres">
      <dgm:prSet presAssocID="{35EF276C-2A78-4BFD-B2B9-A3432A64581D}" presName="connTx" presStyleLbl="parChTrans1D4" presStyleIdx="0" presStyleCnt="8"/>
      <dgm:spPr/>
      <dgm:t>
        <a:bodyPr/>
        <a:lstStyle/>
        <a:p>
          <a:endParaRPr lang="sk-SK"/>
        </a:p>
      </dgm:t>
    </dgm:pt>
    <dgm:pt modelId="{288B4238-34B5-4369-A5C6-4D4AD28791D3}" type="pres">
      <dgm:prSet presAssocID="{55BB1F28-13E9-43D7-A6EF-E5BF18A657AB}" presName="root2" presStyleCnt="0"/>
      <dgm:spPr/>
    </dgm:pt>
    <dgm:pt modelId="{88071492-414F-468E-89D4-FD06F7D65419}" type="pres">
      <dgm:prSet presAssocID="{55BB1F28-13E9-43D7-A6EF-E5BF18A657AB}" presName="LevelTwoTextNode" presStyleLbl="node4" presStyleIdx="0" presStyleCnt="8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4F504458-203B-4CBA-A7CE-1532765B48D9}" type="pres">
      <dgm:prSet presAssocID="{55BB1F28-13E9-43D7-A6EF-E5BF18A657AB}" presName="level3hierChild" presStyleCnt="0"/>
      <dgm:spPr/>
    </dgm:pt>
    <dgm:pt modelId="{F979A6CF-CE69-4C60-B633-4F8E1CCABDE2}" type="pres">
      <dgm:prSet presAssocID="{47EC30EE-B5B7-4C46-B8B4-4F400F2FDBC3}" presName="conn2-1" presStyleLbl="parChTrans1D4" presStyleIdx="1" presStyleCnt="8"/>
      <dgm:spPr/>
      <dgm:t>
        <a:bodyPr/>
        <a:lstStyle/>
        <a:p>
          <a:endParaRPr lang="sk-SK"/>
        </a:p>
      </dgm:t>
    </dgm:pt>
    <dgm:pt modelId="{43F3B4A0-6A05-4361-9333-1D41BA615702}" type="pres">
      <dgm:prSet presAssocID="{47EC30EE-B5B7-4C46-B8B4-4F400F2FDBC3}" presName="connTx" presStyleLbl="parChTrans1D4" presStyleIdx="1" presStyleCnt="8"/>
      <dgm:spPr/>
      <dgm:t>
        <a:bodyPr/>
        <a:lstStyle/>
        <a:p>
          <a:endParaRPr lang="sk-SK"/>
        </a:p>
      </dgm:t>
    </dgm:pt>
    <dgm:pt modelId="{73E5389F-A06A-4A28-AE2D-63800ADFA895}" type="pres">
      <dgm:prSet presAssocID="{6F9C2E41-E287-4AFF-8C13-748574D0F8D9}" presName="root2" presStyleCnt="0"/>
      <dgm:spPr/>
    </dgm:pt>
    <dgm:pt modelId="{BB5AFEA3-7265-47D9-92AF-0F15648A21AD}" type="pres">
      <dgm:prSet presAssocID="{6F9C2E41-E287-4AFF-8C13-748574D0F8D9}" presName="LevelTwoTextNode" presStyleLbl="node4" presStyleIdx="1" presStyleCnt="8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51F92DC8-84FA-432D-BE65-519F1613FF83}" type="pres">
      <dgm:prSet presAssocID="{6F9C2E41-E287-4AFF-8C13-748574D0F8D9}" presName="level3hierChild" presStyleCnt="0"/>
      <dgm:spPr/>
    </dgm:pt>
    <dgm:pt modelId="{70C3B716-9F9E-4119-BE83-10D64F2B4D19}" type="pres">
      <dgm:prSet presAssocID="{7C3B2AC5-4A1E-4A65-987F-443ACA0FE31F}" presName="conn2-1" presStyleLbl="parChTrans1D4" presStyleIdx="2" presStyleCnt="8"/>
      <dgm:spPr/>
      <dgm:t>
        <a:bodyPr/>
        <a:lstStyle/>
        <a:p>
          <a:endParaRPr lang="sk-SK"/>
        </a:p>
      </dgm:t>
    </dgm:pt>
    <dgm:pt modelId="{05CA8829-EA18-4BEC-A4FC-96931EBCC30E}" type="pres">
      <dgm:prSet presAssocID="{7C3B2AC5-4A1E-4A65-987F-443ACA0FE31F}" presName="connTx" presStyleLbl="parChTrans1D4" presStyleIdx="2" presStyleCnt="8"/>
      <dgm:spPr/>
      <dgm:t>
        <a:bodyPr/>
        <a:lstStyle/>
        <a:p>
          <a:endParaRPr lang="sk-SK"/>
        </a:p>
      </dgm:t>
    </dgm:pt>
    <dgm:pt modelId="{04C0A087-6762-4188-94A9-55559B3ACA91}" type="pres">
      <dgm:prSet presAssocID="{D57F6618-5791-499A-BF91-290AD73B0A7D}" presName="root2" presStyleCnt="0"/>
      <dgm:spPr/>
    </dgm:pt>
    <dgm:pt modelId="{3C8288AD-3CF5-40BE-AD96-CFE88D89B783}" type="pres">
      <dgm:prSet presAssocID="{D57F6618-5791-499A-BF91-290AD73B0A7D}" presName="LevelTwoTextNode" presStyleLbl="node4" presStyleIdx="2" presStyleCnt="8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188BCC16-447D-455D-8DAF-299E022D48C0}" type="pres">
      <dgm:prSet presAssocID="{D57F6618-5791-499A-BF91-290AD73B0A7D}" presName="level3hierChild" presStyleCnt="0"/>
      <dgm:spPr/>
    </dgm:pt>
    <dgm:pt modelId="{0910D85E-296B-477B-B769-0E0EF00910F0}" type="pres">
      <dgm:prSet presAssocID="{902C824F-680E-4FD6-8A95-DB284480D10D}" presName="conn2-1" presStyleLbl="parChTrans1D4" presStyleIdx="3" presStyleCnt="8"/>
      <dgm:spPr/>
      <dgm:t>
        <a:bodyPr/>
        <a:lstStyle/>
        <a:p>
          <a:endParaRPr lang="sk-SK"/>
        </a:p>
      </dgm:t>
    </dgm:pt>
    <dgm:pt modelId="{D754C5CD-80F1-4500-BDAA-62DDEE557DF7}" type="pres">
      <dgm:prSet presAssocID="{902C824F-680E-4FD6-8A95-DB284480D10D}" presName="connTx" presStyleLbl="parChTrans1D4" presStyleIdx="3" presStyleCnt="8"/>
      <dgm:spPr/>
      <dgm:t>
        <a:bodyPr/>
        <a:lstStyle/>
        <a:p>
          <a:endParaRPr lang="sk-SK"/>
        </a:p>
      </dgm:t>
    </dgm:pt>
    <dgm:pt modelId="{5CA5467E-0970-4648-8461-7F9531DBB3B6}" type="pres">
      <dgm:prSet presAssocID="{5424D10A-B038-42A2-8E30-4C8B44042B59}" presName="root2" presStyleCnt="0"/>
      <dgm:spPr/>
    </dgm:pt>
    <dgm:pt modelId="{432A1E10-5D84-4A2A-9DB5-94FEB3FF757A}" type="pres">
      <dgm:prSet presAssocID="{5424D10A-B038-42A2-8E30-4C8B44042B59}" presName="LevelTwoTextNode" presStyleLbl="node4" presStyleIdx="3" presStyleCnt="8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226B3C35-0BEE-40C6-B043-283D7AF04275}" type="pres">
      <dgm:prSet presAssocID="{5424D10A-B038-42A2-8E30-4C8B44042B59}" presName="level3hierChild" presStyleCnt="0"/>
      <dgm:spPr/>
    </dgm:pt>
    <dgm:pt modelId="{7E196CF5-3D71-41B1-A3E0-8EB384CB171B}" type="pres">
      <dgm:prSet presAssocID="{04DB585D-E32B-407F-8B63-B24629A104DA}" presName="conn2-1" presStyleLbl="parChTrans1D4" presStyleIdx="4" presStyleCnt="8"/>
      <dgm:spPr/>
      <dgm:t>
        <a:bodyPr/>
        <a:lstStyle/>
        <a:p>
          <a:endParaRPr lang="sk-SK"/>
        </a:p>
      </dgm:t>
    </dgm:pt>
    <dgm:pt modelId="{75FF232B-C9BE-4695-818E-E90314B59DB6}" type="pres">
      <dgm:prSet presAssocID="{04DB585D-E32B-407F-8B63-B24629A104DA}" presName="connTx" presStyleLbl="parChTrans1D4" presStyleIdx="4" presStyleCnt="8"/>
      <dgm:spPr/>
      <dgm:t>
        <a:bodyPr/>
        <a:lstStyle/>
        <a:p>
          <a:endParaRPr lang="sk-SK"/>
        </a:p>
      </dgm:t>
    </dgm:pt>
    <dgm:pt modelId="{A0E1E8C7-F020-45EF-A4EF-EF1F95B6A353}" type="pres">
      <dgm:prSet presAssocID="{4B5FFE2F-EDE1-492F-B8AE-98018B6E2D35}" presName="root2" presStyleCnt="0"/>
      <dgm:spPr/>
    </dgm:pt>
    <dgm:pt modelId="{DF6F444C-D1E5-4823-AE8B-220DB9B8339C}" type="pres">
      <dgm:prSet presAssocID="{4B5FFE2F-EDE1-492F-B8AE-98018B6E2D35}" presName="LevelTwoTextNode" presStyleLbl="node4" presStyleIdx="4" presStyleCnt="8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3792715F-6EFF-4B66-BE87-70923A383564}" type="pres">
      <dgm:prSet presAssocID="{4B5FFE2F-EDE1-492F-B8AE-98018B6E2D35}" presName="level3hierChild" presStyleCnt="0"/>
      <dgm:spPr/>
    </dgm:pt>
    <dgm:pt modelId="{BA167F71-7587-4539-B7B2-07BC218F4988}" type="pres">
      <dgm:prSet presAssocID="{35FEE466-5420-46D9-AABC-0105AFEAAFCB}" presName="conn2-1" presStyleLbl="parChTrans1D4" presStyleIdx="5" presStyleCnt="8"/>
      <dgm:spPr/>
      <dgm:t>
        <a:bodyPr/>
        <a:lstStyle/>
        <a:p>
          <a:endParaRPr lang="sk-SK"/>
        </a:p>
      </dgm:t>
    </dgm:pt>
    <dgm:pt modelId="{4AE16034-E21D-4DF7-BD35-49ED5A6A0676}" type="pres">
      <dgm:prSet presAssocID="{35FEE466-5420-46D9-AABC-0105AFEAAFCB}" presName="connTx" presStyleLbl="parChTrans1D4" presStyleIdx="5" presStyleCnt="8"/>
      <dgm:spPr/>
      <dgm:t>
        <a:bodyPr/>
        <a:lstStyle/>
        <a:p>
          <a:endParaRPr lang="sk-SK"/>
        </a:p>
      </dgm:t>
    </dgm:pt>
    <dgm:pt modelId="{B3904759-2341-40B1-BD4E-42FA3033CA1E}" type="pres">
      <dgm:prSet presAssocID="{7E094B24-D19E-478C-8251-E14CAB40B0D3}" presName="root2" presStyleCnt="0"/>
      <dgm:spPr/>
    </dgm:pt>
    <dgm:pt modelId="{B0EE4E7B-2A2E-4043-9EFB-C51CBDB51280}" type="pres">
      <dgm:prSet presAssocID="{7E094B24-D19E-478C-8251-E14CAB40B0D3}" presName="LevelTwoTextNode" presStyleLbl="node4" presStyleIdx="5" presStyleCnt="8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F6B84919-D818-4D80-9D95-C2E45A0A8937}" type="pres">
      <dgm:prSet presAssocID="{7E094B24-D19E-478C-8251-E14CAB40B0D3}" presName="level3hierChild" presStyleCnt="0"/>
      <dgm:spPr/>
    </dgm:pt>
    <dgm:pt modelId="{86DFC04D-FAF3-49DC-91E0-3687AA4474A3}" type="pres">
      <dgm:prSet presAssocID="{619B2563-4376-44F4-82D7-0F301091A8E9}" presName="conn2-1" presStyleLbl="parChTrans1D4" presStyleIdx="6" presStyleCnt="8"/>
      <dgm:spPr/>
      <dgm:t>
        <a:bodyPr/>
        <a:lstStyle/>
        <a:p>
          <a:endParaRPr lang="sk-SK"/>
        </a:p>
      </dgm:t>
    </dgm:pt>
    <dgm:pt modelId="{8312EE15-B170-4D06-97C3-C024C1226457}" type="pres">
      <dgm:prSet presAssocID="{619B2563-4376-44F4-82D7-0F301091A8E9}" presName="connTx" presStyleLbl="parChTrans1D4" presStyleIdx="6" presStyleCnt="8"/>
      <dgm:spPr/>
      <dgm:t>
        <a:bodyPr/>
        <a:lstStyle/>
        <a:p>
          <a:endParaRPr lang="sk-SK"/>
        </a:p>
      </dgm:t>
    </dgm:pt>
    <dgm:pt modelId="{5A79E21C-E058-4899-B2A6-79A292CDEE03}" type="pres">
      <dgm:prSet presAssocID="{3C7477DC-80CE-45B1-9940-35745D7B3212}" presName="root2" presStyleCnt="0"/>
      <dgm:spPr/>
    </dgm:pt>
    <dgm:pt modelId="{5D1B6675-8EA9-4343-B97F-2ECC9BFF31E6}" type="pres">
      <dgm:prSet presAssocID="{3C7477DC-80CE-45B1-9940-35745D7B3212}" presName="LevelTwoTextNode" presStyleLbl="node4" presStyleIdx="6" presStyleCnt="8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3653F38D-A617-4807-8E1B-1F13A8E5870B}" type="pres">
      <dgm:prSet presAssocID="{3C7477DC-80CE-45B1-9940-35745D7B3212}" presName="level3hierChild" presStyleCnt="0"/>
      <dgm:spPr/>
    </dgm:pt>
    <dgm:pt modelId="{399FAAD6-EE5A-47F5-8197-BE4C35D27774}" type="pres">
      <dgm:prSet presAssocID="{417EDD6A-79A8-4F7F-B7DB-F0855CBD17E4}" presName="conn2-1" presStyleLbl="parChTrans1D4" presStyleIdx="7" presStyleCnt="8"/>
      <dgm:spPr/>
      <dgm:t>
        <a:bodyPr/>
        <a:lstStyle/>
        <a:p>
          <a:endParaRPr lang="sk-SK"/>
        </a:p>
      </dgm:t>
    </dgm:pt>
    <dgm:pt modelId="{078312B3-7780-497F-BD79-66EC6A8BCA87}" type="pres">
      <dgm:prSet presAssocID="{417EDD6A-79A8-4F7F-B7DB-F0855CBD17E4}" presName="connTx" presStyleLbl="parChTrans1D4" presStyleIdx="7" presStyleCnt="8"/>
      <dgm:spPr/>
      <dgm:t>
        <a:bodyPr/>
        <a:lstStyle/>
        <a:p>
          <a:endParaRPr lang="sk-SK"/>
        </a:p>
      </dgm:t>
    </dgm:pt>
    <dgm:pt modelId="{BC6A7F56-5476-4E6F-8F1B-9B5998E7C095}" type="pres">
      <dgm:prSet presAssocID="{DA6335AB-138D-4D9F-BEA9-A9BB51230426}" presName="root2" presStyleCnt="0"/>
      <dgm:spPr/>
    </dgm:pt>
    <dgm:pt modelId="{207D9485-B91E-4570-A3B5-181AD01AB35F}" type="pres">
      <dgm:prSet presAssocID="{DA6335AB-138D-4D9F-BEA9-A9BB51230426}" presName="LevelTwoTextNode" presStyleLbl="node4" presStyleIdx="7" presStyleCnt="8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85C2A942-C2A7-465D-9E77-63AE457ACF2C}" type="pres">
      <dgm:prSet presAssocID="{DA6335AB-138D-4D9F-BEA9-A9BB51230426}" presName="level3hierChild" presStyleCnt="0"/>
      <dgm:spPr/>
    </dgm:pt>
    <dgm:pt modelId="{2047AA54-B038-41DC-A27C-9FF28A7E4D0E}" type="pres">
      <dgm:prSet presAssocID="{7E675AFC-76B8-474F-B368-949652E97517}" presName="conn2-1" presStyleLbl="parChTrans1D3" presStyleIdx="1" presStyleCnt="2"/>
      <dgm:spPr/>
      <dgm:t>
        <a:bodyPr/>
        <a:lstStyle/>
        <a:p>
          <a:endParaRPr lang="sk-SK"/>
        </a:p>
      </dgm:t>
    </dgm:pt>
    <dgm:pt modelId="{C608AC65-4DD2-477C-A533-937AABA80350}" type="pres">
      <dgm:prSet presAssocID="{7E675AFC-76B8-474F-B368-949652E97517}" presName="connTx" presStyleLbl="parChTrans1D3" presStyleIdx="1" presStyleCnt="2"/>
      <dgm:spPr/>
      <dgm:t>
        <a:bodyPr/>
        <a:lstStyle/>
        <a:p>
          <a:endParaRPr lang="sk-SK"/>
        </a:p>
      </dgm:t>
    </dgm:pt>
    <dgm:pt modelId="{791369E9-D05D-4928-BBEA-A76DB4C4FB47}" type="pres">
      <dgm:prSet presAssocID="{8A2A05DC-E5A2-44E1-B767-A146D8957FD8}" presName="root2" presStyleCnt="0"/>
      <dgm:spPr/>
    </dgm:pt>
    <dgm:pt modelId="{034DEA7A-720C-4888-B20E-B3029E3E3CC9}" type="pres">
      <dgm:prSet presAssocID="{8A2A05DC-E5A2-44E1-B767-A146D8957FD8}" presName="LevelTwoTextNode" presStyleLbl="node3" presStyleIdx="1" presStyleCnt="2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1264A143-EC6A-4741-BC7A-AF770D9216E4}" type="pres">
      <dgm:prSet presAssocID="{8A2A05DC-E5A2-44E1-B767-A146D8957FD8}" presName="level3hierChild" presStyleCnt="0"/>
      <dgm:spPr/>
    </dgm:pt>
    <dgm:pt modelId="{9A4ED23D-AC64-4C01-95CD-5EC822071D93}" type="pres">
      <dgm:prSet presAssocID="{899F7209-1D1C-4D8C-89D9-57AA90B55897}" presName="conn2-1" presStyleLbl="parChTrans1D2" presStyleIdx="1" presStyleCnt="4"/>
      <dgm:spPr/>
      <dgm:t>
        <a:bodyPr/>
        <a:lstStyle/>
        <a:p>
          <a:endParaRPr lang="sk-SK"/>
        </a:p>
      </dgm:t>
    </dgm:pt>
    <dgm:pt modelId="{01EFC86E-E86D-46ED-A899-D1763D0AF746}" type="pres">
      <dgm:prSet presAssocID="{899F7209-1D1C-4D8C-89D9-57AA90B55897}" presName="connTx" presStyleLbl="parChTrans1D2" presStyleIdx="1" presStyleCnt="4"/>
      <dgm:spPr/>
      <dgm:t>
        <a:bodyPr/>
        <a:lstStyle/>
        <a:p>
          <a:endParaRPr lang="sk-SK"/>
        </a:p>
      </dgm:t>
    </dgm:pt>
    <dgm:pt modelId="{DBF35CB7-00FD-456A-91C7-C562EF253F30}" type="pres">
      <dgm:prSet presAssocID="{D802B672-F454-49B1-94C1-B1D7E6ECBCF3}" presName="root2" presStyleCnt="0"/>
      <dgm:spPr/>
    </dgm:pt>
    <dgm:pt modelId="{783C3FFB-0052-4CFA-9C3B-580FF86662F5}" type="pres">
      <dgm:prSet presAssocID="{D802B672-F454-49B1-94C1-B1D7E6ECBCF3}" presName="LevelTwoTextNode" presStyleLbl="node2" presStyleIdx="1" presStyleCnt="4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6BD93D18-D79A-4B75-BB2B-83C45E8718B5}" type="pres">
      <dgm:prSet presAssocID="{D802B672-F454-49B1-94C1-B1D7E6ECBCF3}" presName="level3hierChild" presStyleCnt="0"/>
      <dgm:spPr/>
    </dgm:pt>
    <dgm:pt modelId="{3E6FCBBE-12AF-460F-9CCD-B7D102D39271}" type="pres">
      <dgm:prSet presAssocID="{D9DF4C67-2259-43B0-9DEE-E67A204D057F}" presName="conn2-1" presStyleLbl="parChTrans1D2" presStyleIdx="2" presStyleCnt="4"/>
      <dgm:spPr/>
      <dgm:t>
        <a:bodyPr/>
        <a:lstStyle/>
        <a:p>
          <a:endParaRPr lang="sk-SK"/>
        </a:p>
      </dgm:t>
    </dgm:pt>
    <dgm:pt modelId="{F1F6151F-9880-4E82-B481-788645A0F5CC}" type="pres">
      <dgm:prSet presAssocID="{D9DF4C67-2259-43B0-9DEE-E67A204D057F}" presName="connTx" presStyleLbl="parChTrans1D2" presStyleIdx="2" presStyleCnt="4"/>
      <dgm:spPr/>
      <dgm:t>
        <a:bodyPr/>
        <a:lstStyle/>
        <a:p>
          <a:endParaRPr lang="sk-SK"/>
        </a:p>
      </dgm:t>
    </dgm:pt>
    <dgm:pt modelId="{0336C828-87DE-490B-9BE5-755FE7A9B38A}" type="pres">
      <dgm:prSet presAssocID="{2174F7B1-16BC-434B-9EAD-0D4B3DA80B01}" presName="root2" presStyleCnt="0"/>
      <dgm:spPr/>
    </dgm:pt>
    <dgm:pt modelId="{8A2FAD08-6357-4688-A046-B875CCC179C5}" type="pres">
      <dgm:prSet presAssocID="{2174F7B1-16BC-434B-9EAD-0D4B3DA80B01}" presName="LevelTwoTextNode" presStyleLbl="node2" presStyleIdx="2" presStyleCnt="4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326624AC-7984-4D8C-B8D6-A80A6D5E206A}" type="pres">
      <dgm:prSet presAssocID="{2174F7B1-16BC-434B-9EAD-0D4B3DA80B01}" presName="level3hierChild" presStyleCnt="0"/>
      <dgm:spPr/>
    </dgm:pt>
    <dgm:pt modelId="{A7B77526-60C4-45BC-9153-1F2B88A76755}" type="pres">
      <dgm:prSet presAssocID="{C70AB24E-A2E4-4FFF-B39F-9EE37FDD9734}" presName="conn2-1" presStyleLbl="parChTrans1D2" presStyleIdx="3" presStyleCnt="4"/>
      <dgm:spPr/>
      <dgm:t>
        <a:bodyPr/>
        <a:lstStyle/>
        <a:p>
          <a:endParaRPr lang="sk-SK"/>
        </a:p>
      </dgm:t>
    </dgm:pt>
    <dgm:pt modelId="{124443FF-142D-4FFC-A436-4E40E3D67242}" type="pres">
      <dgm:prSet presAssocID="{C70AB24E-A2E4-4FFF-B39F-9EE37FDD9734}" presName="connTx" presStyleLbl="parChTrans1D2" presStyleIdx="3" presStyleCnt="4"/>
      <dgm:spPr/>
      <dgm:t>
        <a:bodyPr/>
        <a:lstStyle/>
        <a:p>
          <a:endParaRPr lang="sk-SK"/>
        </a:p>
      </dgm:t>
    </dgm:pt>
    <dgm:pt modelId="{5C2EA53E-BFF9-4172-AA6F-3750BBF822B1}" type="pres">
      <dgm:prSet presAssocID="{95D9FE64-3B25-44A6-9928-48C38C393B10}" presName="root2" presStyleCnt="0"/>
      <dgm:spPr/>
    </dgm:pt>
    <dgm:pt modelId="{613A1522-770D-4459-8FEF-5904975377FD}" type="pres">
      <dgm:prSet presAssocID="{95D9FE64-3B25-44A6-9928-48C38C393B10}" presName="LevelTwoTextNode" presStyleLbl="node2" presStyleIdx="3" presStyleCnt="4" custLinFactNeighborX="-664" custLinFactNeighborY="5428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B093C7CE-4157-4493-B0EF-708E95CE2E86}" type="pres">
      <dgm:prSet presAssocID="{95D9FE64-3B25-44A6-9928-48C38C393B10}" presName="level3hierChild" presStyleCnt="0"/>
      <dgm:spPr/>
    </dgm:pt>
    <dgm:pt modelId="{CCB989F8-5ECD-46F6-A7E8-8997372E9727}" type="pres">
      <dgm:prSet presAssocID="{71984D46-0293-47EE-8927-650C017D1DA4}" presName="root1" presStyleCnt="0"/>
      <dgm:spPr/>
    </dgm:pt>
    <dgm:pt modelId="{C694D2E2-8E47-4E48-8E82-6286023DA996}" type="pres">
      <dgm:prSet presAssocID="{71984D46-0293-47EE-8927-650C017D1DA4}" presName="LevelOneTextNode" presStyleLbl="node0" presStyleIdx="1" presStyleCnt="2" custScaleX="145612" custLinFactY="-241985" custLinFactNeighborX="8099" custLinFactNeighborY="-300000">
        <dgm:presLayoutVars>
          <dgm:chPref val="3"/>
        </dgm:presLayoutVars>
      </dgm:prSet>
      <dgm:spPr/>
      <dgm:t>
        <a:bodyPr/>
        <a:lstStyle/>
        <a:p>
          <a:endParaRPr lang="sk-SK"/>
        </a:p>
      </dgm:t>
    </dgm:pt>
    <dgm:pt modelId="{95445904-48A8-48CD-859A-47C3F8D28DB3}" type="pres">
      <dgm:prSet presAssocID="{71984D46-0293-47EE-8927-650C017D1DA4}" presName="level2hierChild" presStyleCnt="0"/>
      <dgm:spPr/>
    </dgm:pt>
  </dgm:ptLst>
  <dgm:cxnLst>
    <dgm:cxn modelId="{9B7D6AA6-795D-4DE9-B725-07FB6F7FEB3B}" type="presOf" srcId="{D9DF4C67-2259-43B0-9DEE-E67A204D057F}" destId="{F1F6151F-9880-4E82-B481-788645A0F5CC}" srcOrd="1" destOrd="0" presId="urn:microsoft.com/office/officeart/2005/8/layout/hierarchy2"/>
    <dgm:cxn modelId="{43A6A7E6-1D76-444E-8DD0-DF0D34862922}" type="presOf" srcId="{3C7477DC-80CE-45B1-9940-35745D7B3212}" destId="{5D1B6675-8EA9-4343-B97F-2ECC9BFF31E6}" srcOrd="0" destOrd="0" presId="urn:microsoft.com/office/officeart/2005/8/layout/hierarchy2"/>
    <dgm:cxn modelId="{868ED7C4-739E-400D-BB07-DFC76F83CEF6}" type="presOf" srcId="{A35583D8-FCE7-4696-A925-340AE60EDDC7}" destId="{7C2B9360-587E-4D79-8C0C-ADAF541CBE5C}" srcOrd="0" destOrd="0" presId="urn:microsoft.com/office/officeart/2005/8/layout/hierarchy2"/>
    <dgm:cxn modelId="{D7D3B2E4-D14F-4C5D-B933-315FDDA97DB2}" srcId="{13AFDA66-BD15-454C-B528-FEE4006B50A0}" destId="{8A2A05DC-E5A2-44E1-B767-A146D8957FD8}" srcOrd="1" destOrd="0" parTransId="{7E675AFC-76B8-474F-B368-949652E97517}" sibTransId="{117DDC84-94FC-4FDD-A00F-84E589740612}"/>
    <dgm:cxn modelId="{37D2F673-EE86-48EB-BF4F-586CE574DD01}" srcId="{6F9C2E41-E287-4AFF-8C13-748574D0F8D9}" destId="{5424D10A-B038-42A2-8E30-4C8B44042B59}" srcOrd="1" destOrd="0" parTransId="{902C824F-680E-4FD6-8A95-DB284480D10D}" sibTransId="{564ED6A9-D86A-4F15-969F-963B8DCEE807}"/>
    <dgm:cxn modelId="{622690B0-8E23-4329-BBE4-3D11516D0E84}" type="presOf" srcId="{5CE436D2-A1D2-4FBC-A067-FE0489D72B4C}" destId="{D25AD90C-AB11-41A0-9CE1-2FB383BBD349}" srcOrd="0" destOrd="0" presId="urn:microsoft.com/office/officeart/2005/8/layout/hierarchy2"/>
    <dgm:cxn modelId="{79F9D9F7-86BC-4A98-9DC7-88524CD5D766}" srcId="{5424D10A-B038-42A2-8E30-4C8B44042B59}" destId="{7E094B24-D19E-478C-8251-E14CAB40B0D3}" srcOrd="1" destOrd="0" parTransId="{35FEE466-5420-46D9-AABC-0105AFEAAFCB}" sibTransId="{6275A8B0-9946-4B88-BB9E-18C7372E40BD}"/>
    <dgm:cxn modelId="{7F6A5CA7-7E18-4FE8-9CC9-47CB5295A4C6}" type="presOf" srcId="{04DB585D-E32B-407F-8B63-B24629A104DA}" destId="{75FF232B-C9BE-4695-818E-E90314B59DB6}" srcOrd="1" destOrd="0" presId="urn:microsoft.com/office/officeart/2005/8/layout/hierarchy2"/>
    <dgm:cxn modelId="{5D26E2AB-A3D3-41D2-9B4C-1304F0D776D5}" srcId="{A35583D8-FCE7-4696-A925-340AE60EDDC7}" destId="{95D9FE64-3B25-44A6-9928-48C38C393B10}" srcOrd="3" destOrd="0" parTransId="{C70AB24E-A2E4-4FFF-B39F-9EE37FDD9734}" sibTransId="{152D3082-574E-4488-A7EF-7AC9BABB9949}"/>
    <dgm:cxn modelId="{CC746728-97C2-489C-AD90-3122685BBF72}" type="presOf" srcId="{902C824F-680E-4FD6-8A95-DB284480D10D}" destId="{D754C5CD-80F1-4500-BDAA-62DDEE557DF7}" srcOrd="1" destOrd="0" presId="urn:microsoft.com/office/officeart/2005/8/layout/hierarchy2"/>
    <dgm:cxn modelId="{FDCC7DFC-71CC-460F-8240-4630BE54C929}" srcId="{5CE436D2-A1D2-4FBC-A067-FE0489D72B4C}" destId="{55BB1F28-13E9-43D7-A6EF-E5BF18A657AB}" srcOrd="0" destOrd="0" parTransId="{35EF276C-2A78-4BFD-B2B9-A3432A64581D}" sibTransId="{5DEA49F1-618E-478C-B3BC-D4B157C89C73}"/>
    <dgm:cxn modelId="{39AE3861-7330-4476-AC5F-13756267A2DA}" type="presOf" srcId="{47EC30EE-B5B7-4C46-B8B4-4F400F2FDBC3}" destId="{43F3B4A0-6A05-4361-9333-1D41BA615702}" srcOrd="1" destOrd="0" presId="urn:microsoft.com/office/officeart/2005/8/layout/hierarchy2"/>
    <dgm:cxn modelId="{70ED4494-85BD-4CA2-B177-46C64F642C70}" type="presOf" srcId="{7C3B2AC5-4A1E-4A65-987F-443ACA0FE31F}" destId="{05CA8829-EA18-4BEC-A4FC-96931EBCC30E}" srcOrd="1" destOrd="0" presId="urn:microsoft.com/office/officeart/2005/8/layout/hierarchy2"/>
    <dgm:cxn modelId="{0E00FBAF-1A90-4861-B4C2-1CC6121A4D84}" type="presOf" srcId="{7E675AFC-76B8-474F-B368-949652E97517}" destId="{C608AC65-4DD2-477C-A533-937AABA80350}" srcOrd="1" destOrd="0" presId="urn:microsoft.com/office/officeart/2005/8/layout/hierarchy2"/>
    <dgm:cxn modelId="{B512EC10-2B8F-4EE4-8795-8D01C04DC491}" type="presOf" srcId="{6F9C2E41-E287-4AFF-8C13-748574D0F8D9}" destId="{BB5AFEA3-7265-47D9-92AF-0F15648A21AD}" srcOrd="0" destOrd="0" presId="urn:microsoft.com/office/officeart/2005/8/layout/hierarchy2"/>
    <dgm:cxn modelId="{E1B1F4BD-7BE6-49E6-B455-F121AC539E13}" type="presOf" srcId="{DA6335AB-138D-4D9F-BEA9-A9BB51230426}" destId="{207D9485-B91E-4570-A3B5-181AD01AB35F}" srcOrd="0" destOrd="0" presId="urn:microsoft.com/office/officeart/2005/8/layout/hierarchy2"/>
    <dgm:cxn modelId="{E0A4412C-0AE8-40B1-8C38-B2B4615BAEB0}" srcId="{55BB1F28-13E9-43D7-A6EF-E5BF18A657AB}" destId="{6F9C2E41-E287-4AFF-8C13-748574D0F8D9}" srcOrd="0" destOrd="0" parTransId="{47EC30EE-B5B7-4C46-B8B4-4F400F2FDBC3}" sibTransId="{FDB324B7-D311-4E39-AC57-7B4F3318D81D}"/>
    <dgm:cxn modelId="{7BB89D51-8319-4FD2-9735-F2771FACFB8D}" type="presOf" srcId="{D57F6618-5791-499A-BF91-290AD73B0A7D}" destId="{3C8288AD-3CF5-40BE-AD96-CFE88D89B783}" srcOrd="0" destOrd="0" presId="urn:microsoft.com/office/officeart/2005/8/layout/hierarchy2"/>
    <dgm:cxn modelId="{C8042CD5-C71C-461E-BF53-E9A1F3B26629}" type="presOf" srcId="{35EF276C-2A78-4BFD-B2B9-A3432A64581D}" destId="{9D860465-8F47-4B47-B59C-0A986CFC59D2}" srcOrd="1" destOrd="0" presId="urn:microsoft.com/office/officeart/2005/8/layout/hierarchy2"/>
    <dgm:cxn modelId="{632B6E4D-D7AD-4737-B6C6-C418586E6FF0}" type="presOf" srcId="{35FEE466-5420-46D9-AABC-0105AFEAAFCB}" destId="{BA167F71-7587-4539-B7B2-07BC218F4988}" srcOrd="0" destOrd="0" presId="urn:microsoft.com/office/officeart/2005/8/layout/hierarchy2"/>
    <dgm:cxn modelId="{55A76C6F-6F44-403E-B79E-FD16DDD92F77}" type="presOf" srcId="{5424D10A-B038-42A2-8E30-4C8B44042B59}" destId="{432A1E10-5D84-4A2A-9DB5-94FEB3FF757A}" srcOrd="0" destOrd="0" presId="urn:microsoft.com/office/officeart/2005/8/layout/hierarchy2"/>
    <dgm:cxn modelId="{DB2B12F3-8EEE-443E-AFA4-A84309DA8A61}" type="presOf" srcId="{71984D46-0293-47EE-8927-650C017D1DA4}" destId="{C694D2E2-8E47-4E48-8E82-6286023DA996}" srcOrd="0" destOrd="0" presId="urn:microsoft.com/office/officeart/2005/8/layout/hierarchy2"/>
    <dgm:cxn modelId="{B9460B3D-826D-4CFF-921D-34146CE16AE1}" type="presOf" srcId="{13AFDA66-BD15-454C-B528-FEE4006B50A0}" destId="{645446CF-1545-49D6-AF62-5FE979A13907}" srcOrd="0" destOrd="0" presId="urn:microsoft.com/office/officeart/2005/8/layout/hierarchy2"/>
    <dgm:cxn modelId="{38476069-AC31-4E19-9BC5-7EF5066A05F3}" srcId="{55BB1F28-13E9-43D7-A6EF-E5BF18A657AB}" destId="{3C7477DC-80CE-45B1-9940-35745D7B3212}" srcOrd="1" destOrd="0" parTransId="{619B2563-4376-44F4-82D7-0F301091A8E9}" sibTransId="{5F254E99-F3FF-441D-B8EF-582274924F8F}"/>
    <dgm:cxn modelId="{5FF7C6B8-8E1E-40CD-8339-69438E9AF053}" type="presOf" srcId="{619B2563-4376-44F4-82D7-0F301091A8E9}" destId="{86DFC04D-FAF3-49DC-91E0-3687AA4474A3}" srcOrd="0" destOrd="0" presId="urn:microsoft.com/office/officeart/2005/8/layout/hierarchy2"/>
    <dgm:cxn modelId="{3E0C965E-AAB6-4AA3-B0F9-BF970BC694C9}" type="presOf" srcId="{C73F316B-3B07-412B-8AE0-1546017CB397}" destId="{CFCD55BF-8ABB-46DA-A2C5-E0BC802FB25B}" srcOrd="1" destOrd="0" presId="urn:microsoft.com/office/officeart/2005/8/layout/hierarchy2"/>
    <dgm:cxn modelId="{2736BFEB-57F1-4FC9-BE6E-3086467F56AB}" srcId="{5CE436D2-A1D2-4FBC-A067-FE0489D72B4C}" destId="{DA6335AB-138D-4D9F-BEA9-A9BB51230426}" srcOrd="1" destOrd="0" parTransId="{417EDD6A-79A8-4F7F-B7DB-F0855CBD17E4}" sibTransId="{585551BC-4779-4951-828D-C2F5B653026A}"/>
    <dgm:cxn modelId="{664AA4DD-2ACC-4C5D-82E7-BA8D3484DD19}" type="presOf" srcId="{04DB585D-E32B-407F-8B63-B24629A104DA}" destId="{7E196CF5-3D71-41B1-A3E0-8EB384CB171B}" srcOrd="0" destOrd="0" presId="urn:microsoft.com/office/officeart/2005/8/layout/hierarchy2"/>
    <dgm:cxn modelId="{94BE5AD6-B4BC-4F66-8EE7-839661500485}" type="presOf" srcId="{C70AB24E-A2E4-4FFF-B39F-9EE37FDD9734}" destId="{124443FF-142D-4FFC-A436-4E40E3D67242}" srcOrd="1" destOrd="0" presId="urn:microsoft.com/office/officeart/2005/8/layout/hierarchy2"/>
    <dgm:cxn modelId="{DA177E26-2217-4CF6-9728-85C36D331846}" type="presOf" srcId="{47EC30EE-B5B7-4C46-B8B4-4F400F2FDBC3}" destId="{F979A6CF-CE69-4C60-B633-4F8E1CCABDE2}" srcOrd="0" destOrd="0" presId="urn:microsoft.com/office/officeart/2005/8/layout/hierarchy2"/>
    <dgm:cxn modelId="{482D3A2D-9910-45F5-9734-5F3D245A260D}" type="presOf" srcId="{899F7209-1D1C-4D8C-89D9-57AA90B55897}" destId="{9A4ED23D-AC64-4C01-95CD-5EC822071D93}" srcOrd="0" destOrd="0" presId="urn:microsoft.com/office/officeart/2005/8/layout/hierarchy2"/>
    <dgm:cxn modelId="{0634479D-C386-42DC-949F-5CC31A572FD4}" srcId="{6F9C2E41-E287-4AFF-8C13-748574D0F8D9}" destId="{D57F6618-5791-499A-BF91-290AD73B0A7D}" srcOrd="0" destOrd="0" parTransId="{7C3B2AC5-4A1E-4A65-987F-443ACA0FE31F}" sibTransId="{28D4E830-206E-4535-B63A-58835FCB5406}"/>
    <dgm:cxn modelId="{B5B403BD-520C-43E3-8748-26A696D5E605}" type="presOf" srcId="{902C824F-680E-4FD6-8A95-DB284480D10D}" destId="{0910D85E-296B-477B-B769-0E0EF00910F0}" srcOrd="0" destOrd="0" presId="urn:microsoft.com/office/officeart/2005/8/layout/hierarchy2"/>
    <dgm:cxn modelId="{399B25DA-62D9-4028-9A6A-DF3638EBA827}" type="presOf" srcId="{D9DF4C67-2259-43B0-9DEE-E67A204D057F}" destId="{3E6FCBBE-12AF-460F-9CCD-B7D102D39271}" srcOrd="0" destOrd="0" presId="urn:microsoft.com/office/officeart/2005/8/layout/hierarchy2"/>
    <dgm:cxn modelId="{E028CE1F-253B-43A5-A60A-311123BFD5FD}" type="presOf" srcId="{35FEE466-5420-46D9-AABC-0105AFEAAFCB}" destId="{4AE16034-E21D-4DF7-BD35-49ED5A6A0676}" srcOrd="1" destOrd="0" presId="urn:microsoft.com/office/officeart/2005/8/layout/hierarchy2"/>
    <dgm:cxn modelId="{50BBBE63-390F-432F-A8D0-EA2E1BDFA350}" type="presOf" srcId="{8A2A05DC-E5A2-44E1-B767-A146D8957FD8}" destId="{034DEA7A-720C-4888-B20E-B3029E3E3CC9}" srcOrd="0" destOrd="0" presId="urn:microsoft.com/office/officeart/2005/8/layout/hierarchy2"/>
    <dgm:cxn modelId="{EACA3BD1-68C2-4EB3-A938-68684A19A07C}" srcId="{5424D10A-B038-42A2-8E30-4C8B44042B59}" destId="{4B5FFE2F-EDE1-492F-B8AE-98018B6E2D35}" srcOrd="0" destOrd="0" parTransId="{04DB585D-E32B-407F-8B63-B24629A104DA}" sibTransId="{DA7D640F-1A36-4418-97EE-EE0B49BA8D91}"/>
    <dgm:cxn modelId="{080B3F47-CF7A-4A30-A468-8BD85D849228}" type="presOf" srcId="{CF448171-6AB9-4153-B85C-2C68AAC48529}" destId="{4EEA0BD0-3131-40D7-8D0D-022927035867}" srcOrd="0" destOrd="0" presId="urn:microsoft.com/office/officeart/2005/8/layout/hierarchy2"/>
    <dgm:cxn modelId="{CBC27A83-C401-47A5-B476-923DAA499459}" type="presOf" srcId="{2174F7B1-16BC-434B-9EAD-0D4B3DA80B01}" destId="{8A2FAD08-6357-4688-A046-B875CCC179C5}" srcOrd="0" destOrd="0" presId="urn:microsoft.com/office/officeart/2005/8/layout/hierarchy2"/>
    <dgm:cxn modelId="{4A16D8B4-9E10-4713-9125-488931533B07}" type="presOf" srcId="{1013A3BB-C5FD-4A7D-8AEB-94A4F7BC2CA6}" destId="{FDE45E2D-8A35-40D0-AA58-9A3D5DCE6E53}" srcOrd="0" destOrd="0" presId="urn:microsoft.com/office/officeart/2005/8/layout/hierarchy2"/>
    <dgm:cxn modelId="{766E4D4A-0F73-4B06-A880-2F5FEA82C4AF}" srcId="{1013A3BB-C5FD-4A7D-8AEB-94A4F7BC2CA6}" destId="{A35583D8-FCE7-4696-A925-340AE60EDDC7}" srcOrd="0" destOrd="0" parTransId="{52E79BEE-7E4F-4EB4-B8BD-330F78E22A9F}" sibTransId="{5688139E-D0CB-47F7-BCC8-BC20263404A3}"/>
    <dgm:cxn modelId="{450C4FEB-0478-468E-BB26-E58037B9F419}" type="presOf" srcId="{95D9FE64-3B25-44A6-9928-48C38C393B10}" destId="{613A1522-770D-4459-8FEF-5904975377FD}" srcOrd="0" destOrd="0" presId="urn:microsoft.com/office/officeart/2005/8/layout/hierarchy2"/>
    <dgm:cxn modelId="{918A1002-CB55-445F-B005-80699DEB2D36}" type="presOf" srcId="{619B2563-4376-44F4-82D7-0F301091A8E9}" destId="{8312EE15-B170-4D06-97C3-C024C1226457}" srcOrd="1" destOrd="0" presId="urn:microsoft.com/office/officeart/2005/8/layout/hierarchy2"/>
    <dgm:cxn modelId="{9D5500B0-D41D-49E2-A02A-72FFADA16871}" type="presOf" srcId="{D802B672-F454-49B1-94C1-B1D7E6ECBCF3}" destId="{783C3FFB-0052-4CFA-9C3B-580FF86662F5}" srcOrd="0" destOrd="0" presId="urn:microsoft.com/office/officeart/2005/8/layout/hierarchy2"/>
    <dgm:cxn modelId="{0B727BC5-8A36-4C6C-B4DA-9024D5621591}" type="presOf" srcId="{417EDD6A-79A8-4F7F-B7DB-F0855CBD17E4}" destId="{399FAAD6-EE5A-47F5-8197-BE4C35D27774}" srcOrd="0" destOrd="0" presId="urn:microsoft.com/office/officeart/2005/8/layout/hierarchy2"/>
    <dgm:cxn modelId="{AAA9E571-2B8D-4113-8355-87226596B88A}" type="presOf" srcId="{C70AB24E-A2E4-4FFF-B39F-9EE37FDD9734}" destId="{A7B77526-60C4-45BC-9153-1F2B88A76755}" srcOrd="0" destOrd="0" presId="urn:microsoft.com/office/officeart/2005/8/layout/hierarchy2"/>
    <dgm:cxn modelId="{1AA4B678-E5F0-4BB3-B518-48E55FABE28B}" type="presOf" srcId="{35EF276C-2A78-4BFD-B2B9-A3432A64581D}" destId="{A7C116AB-968E-4D9A-A118-2C0B7054CEAF}" srcOrd="0" destOrd="0" presId="urn:microsoft.com/office/officeart/2005/8/layout/hierarchy2"/>
    <dgm:cxn modelId="{C22865AC-F434-489C-833B-543E01A9F3E2}" type="presOf" srcId="{55BB1F28-13E9-43D7-A6EF-E5BF18A657AB}" destId="{88071492-414F-468E-89D4-FD06F7D65419}" srcOrd="0" destOrd="0" presId="urn:microsoft.com/office/officeart/2005/8/layout/hierarchy2"/>
    <dgm:cxn modelId="{993421C4-0D37-43AA-9968-08F5637F3043}" srcId="{A35583D8-FCE7-4696-A925-340AE60EDDC7}" destId="{D802B672-F454-49B1-94C1-B1D7E6ECBCF3}" srcOrd="1" destOrd="0" parTransId="{899F7209-1D1C-4D8C-89D9-57AA90B55897}" sibTransId="{0D041CE1-4E82-4404-9D84-EAE75AB8B954}"/>
    <dgm:cxn modelId="{AC9F9DBB-1672-4711-B22C-7E6028601E1A}" type="presOf" srcId="{417EDD6A-79A8-4F7F-B7DB-F0855CBD17E4}" destId="{078312B3-7780-497F-BD79-66EC6A8BCA87}" srcOrd="1" destOrd="0" presId="urn:microsoft.com/office/officeart/2005/8/layout/hierarchy2"/>
    <dgm:cxn modelId="{978A2190-6E1E-427B-92C2-E5A95AF09FBE}" srcId="{1013A3BB-C5FD-4A7D-8AEB-94A4F7BC2CA6}" destId="{71984D46-0293-47EE-8927-650C017D1DA4}" srcOrd="1" destOrd="0" parTransId="{92229B58-2C94-4A73-8A03-613E1F5B6CF1}" sibTransId="{98CCA7E2-5D96-45EC-9861-DA478145EC71}"/>
    <dgm:cxn modelId="{D8A6E4FA-72F3-43CC-AE9A-2B36118AFF26}" type="presOf" srcId="{899F7209-1D1C-4D8C-89D9-57AA90B55897}" destId="{01EFC86E-E86D-46ED-A899-D1763D0AF746}" srcOrd="1" destOrd="0" presId="urn:microsoft.com/office/officeart/2005/8/layout/hierarchy2"/>
    <dgm:cxn modelId="{0B0D1021-DEA1-4131-BE77-6F127A425676}" srcId="{A35583D8-FCE7-4696-A925-340AE60EDDC7}" destId="{2174F7B1-16BC-434B-9EAD-0D4B3DA80B01}" srcOrd="2" destOrd="0" parTransId="{D9DF4C67-2259-43B0-9DEE-E67A204D057F}" sibTransId="{3564D46A-87FD-49DC-AAD2-77717D7F298C}"/>
    <dgm:cxn modelId="{229FE0FC-6DCB-4BAC-B469-12D6976C792A}" type="presOf" srcId="{7E094B24-D19E-478C-8251-E14CAB40B0D3}" destId="{B0EE4E7B-2A2E-4043-9EFB-C51CBDB51280}" srcOrd="0" destOrd="0" presId="urn:microsoft.com/office/officeart/2005/8/layout/hierarchy2"/>
    <dgm:cxn modelId="{96981AAD-E01F-42DF-9C68-838A76891449}" type="presOf" srcId="{C73F316B-3B07-412B-8AE0-1546017CB397}" destId="{30F207E8-2BA3-40CC-A0EC-427E310B21F2}" srcOrd="0" destOrd="0" presId="urn:microsoft.com/office/officeart/2005/8/layout/hierarchy2"/>
    <dgm:cxn modelId="{D9E23FBF-5E5C-4340-890C-EF0E98E70FC7}" srcId="{13AFDA66-BD15-454C-B528-FEE4006B50A0}" destId="{5CE436D2-A1D2-4FBC-A067-FE0489D72B4C}" srcOrd="0" destOrd="0" parTransId="{C73F316B-3B07-412B-8AE0-1546017CB397}" sibTransId="{7542DFC3-E067-4F8B-AF4E-4FF4674B4797}"/>
    <dgm:cxn modelId="{6DFA2234-DEBA-48A5-9FE7-737552F05B78}" type="presOf" srcId="{7C3B2AC5-4A1E-4A65-987F-443ACA0FE31F}" destId="{70C3B716-9F9E-4119-BE83-10D64F2B4D19}" srcOrd="0" destOrd="0" presId="urn:microsoft.com/office/officeart/2005/8/layout/hierarchy2"/>
    <dgm:cxn modelId="{517FFF25-E26F-47C9-9CFF-7DFFBD58D641}" type="presOf" srcId="{CF448171-6AB9-4153-B85C-2C68AAC48529}" destId="{223B1406-2F90-4A44-86CC-0ECF075B7D07}" srcOrd="1" destOrd="0" presId="urn:microsoft.com/office/officeart/2005/8/layout/hierarchy2"/>
    <dgm:cxn modelId="{E944B481-7E89-4344-87C6-6874FDEDBCB9}" type="presOf" srcId="{7E675AFC-76B8-474F-B368-949652E97517}" destId="{2047AA54-B038-41DC-A27C-9FF28A7E4D0E}" srcOrd="0" destOrd="0" presId="urn:microsoft.com/office/officeart/2005/8/layout/hierarchy2"/>
    <dgm:cxn modelId="{B8B99F09-B9B5-4BC3-9279-0C3636FA57FF}" type="presOf" srcId="{4B5FFE2F-EDE1-492F-B8AE-98018B6E2D35}" destId="{DF6F444C-D1E5-4823-AE8B-220DB9B8339C}" srcOrd="0" destOrd="0" presId="urn:microsoft.com/office/officeart/2005/8/layout/hierarchy2"/>
    <dgm:cxn modelId="{F256CBAC-BA73-464D-92C5-E1FFA5F5582F}" srcId="{A35583D8-FCE7-4696-A925-340AE60EDDC7}" destId="{13AFDA66-BD15-454C-B528-FEE4006B50A0}" srcOrd="0" destOrd="0" parTransId="{CF448171-6AB9-4153-B85C-2C68AAC48529}" sibTransId="{7285EFFA-4979-4796-B14C-ADB58A54C94D}"/>
    <dgm:cxn modelId="{41B1DE56-B0AE-406B-A299-6E486D9E9A68}" type="presParOf" srcId="{FDE45E2D-8A35-40D0-AA58-9A3D5DCE6E53}" destId="{5BF099C9-62E3-4E52-90B6-67DDBA9F0A85}" srcOrd="0" destOrd="0" presId="urn:microsoft.com/office/officeart/2005/8/layout/hierarchy2"/>
    <dgm:cxn modelId="{C229AFF3-5CFE-481B-BB6D-21D8A426B31F}" type="presParOf" srcId="{5BF099C9-62E3-4E52-90B6-67DDBA9F0A85}" destId="{7C2B9360-587E-4D79-8C0C-ADAF541CBE5C}" srcOrd="0" destOrd="0" presId="urn:microsoft.com/office/officeart/2005/8/layout/hierarchy2"/>
    <dgm:cxn modelId="{2F704CAD-DC6D-4F4D-B3E0-CDFDC31EB5B7}" type="presParOf" srcId="{5BF099C9-62E3-4E52-90B6-67DDBA9F0A85}" destId="{A6743DA6-F612-4ADB-A875-FAC9165A6DD9}" srcOrd="1" destOrd="0" presId="urn:microsoft.com/office/officeart/2005/8/layout/hierarchy2"/>
    <dgm:cxn modelId="{3BABBD1C-5465-40B5-838F-3AEB41ECC3F1}" type="presParOf" srcId="{A6743DA6-F612-4ADB-A875-FAC9165A6DD9}" destId="{4EEA0BD0-3131-40D7-8D0D-022927035867}" srcOrd="0" destOrd="0" presId="urn:microsoft.com/office/officeart/2005/8/layout/hierarchy2"/>
    <dgm:cxn modelId="{71055AA0-9F2C-42F6-8806-16208C10B5C0}" type="presParOf" srcId="{4EEA0BD0-3131-40D7-8D0D-022927035867}" destId="{223B1406-2F90-4A44-86CC-0ECF075B7D07}" srcOrd="0" destOrd="0" presId="urn:microsoft.com/office/officeart/2005/8/layout/hierarchy2"/>
    <dgm:cxn modelId="{0F4076B4-FB1D-4D39-9B6F-9A2A14FB80ED}" type="presParOf" srcId="{A6743DA6-F612-4ADB-A875-FAC9165A6DD9}" destId="{2D91D032-A471-4307-BC45-5C914CD4D8AF}" srcOrd="1" destOrd="0" presId="urn:microsoft.com/office/officeart/2005/8/layout/hierarchy2"/>
    <dgm:cxn modelId="{773D7D0F-0FBB-4C1A-A896-31AC77E26BBE}" type="presParOf" srcId="{2D91D032-A471-4307-BC45-5C914CD4D8AF}" destId="{645446CF-1545-49D6-AF62-5FE979A13907}" srcOrd="0" destOrd="0" presId="urn:microsoft.com/office/officeart/2005/8/layout/hierarchy2"/>
    <dgm:cxn modelId="{3D5FA487-4EDD-426F-8B2F-F7980B47A73D}" type="presParOf" srcId="{2D91D032-A471-4307-BC45-5C914CD4D8AF}" destId="{07BE736B-BF9F-4054-8865-97C9DFB1244A}" srcOrd="1" destOrd="0" presId="urn:microsoft.com/office/officeart/2005/8/layout/hierarchy2"/>
    <dgm:cxn modelId="{ED04502D-5AD3-4A80-B040-CF8176C70AE8}" type="presParOf" srcId="{07BE736B-BF9F-4054-8865-97C9DFB1244A}" destId="{30F207E8-2BA3-40CC-A0EC-427E310B21F2}" srcOrd="0" destOrd="0" presId="urn:microsoft.com/office/officeart/2005/8/layout/hierarchy2"/>
    <dgm:cxn modelId="{8D5C75FD-7362-4E1C-89FE-0E9BB7286A59}" type="presParOf" srcId="{30F207E8-2BA3-40CC-A0EC-427E310B21F2}" destId="{CFCD55BF-8ABB-46DA-A2C5-E0BC802FB25B}" srcOrd="0" destOrd="0" presId="urn:microsoft.com/office/officeart/2005/8/layout/hierarchy2"/>
    <dgm:cxn modelId="{9A272D36-EC90-4028-B06A-3C714FCD5F9A}" type="presParOf" srcId="{07BE736B-BF9F-4054-8865-97C9DFB1244A}" destId="{1B0B8545-CB86-4C2D-9094-2D4E8E51E55D}" srcOrd="1" destOrd="0" presId="urn:microsoft.com/office/officeart/2005/8/layout/hierarchy2"/>
    <dgm:cxn modelId="{28F28096-AADC-48F7-A3AF-CBACD6FD55D1}" type="presParOf" srcId="{1B0B8545-CB86-4C2D-9094-2D4E8E51E55D}" destId="{D25AD90C-AB11-41A0-9CE1-2FB383BBD349}" srcOrd="0" destOrd="0" presId="urn:microsoft.com/office/officeart/2005/8/layout/hierarchy2"/>
    <dgm:cxn modelId="{6F4D002F-0AC4-4EEC-A21B-BB01B4CED651}" type="presParOf" srcId="{1B0B8545-CB86-4C2D-9094-2D4E8E51E55D}" destId="{2FF9CB28-CAB9-4C1C-9124-E2F1F8E55D35}" srcOrd="1" destOrd="0" presId="urn:microsoft.com/office/officeart/2005/8/layout/hierarchy2"/>
    <dgm:cxn modelId="{A1A8DF77-1CD1-4AFB-A968-21C34B0056FA}" type="presParOf" srcId="{2FF9CB28-CAB9-4C1C-9124-E2F1F8E55D35}" destId="{A7C116AB-968E-4D9A-A118-2C0B7054CEAF}" srcOrd="0" destOrd="0" presId="urn:microsoft.com/office/officeart/2005/8/layout/hierarchy2"/>
    <dgm:cxn modelId="{234A1A5D-471E-40DF-B38A-AAD7B82774E0}" type="presParOf" srcId="{A7C116AB-968E-4D9A-A118-2C0B7054CEAF}" destId="{9D860465-8F47-4B47-B59C-0A986CFC59D2}" srcOrd="0" destOrd="0" presId="urn:microsoft.com/office/officeart/2005/8/layout/hierarchy2"/>
    <dgm:cxn modelId="{E183B7CE-49C9-4CE3-832C-4D81419F59A3}" type="presParOf" srcId="{2FF9CB28-CAB9-4C1C-9124-E2F1F8E55D35}" destId="{288B4238-34B5-4369-A5C6-4D4AD28791D3}" srcOrd="1" destOrd="0" presId="urn:microsoft.com/office/officeart/2005/8/layout/hierarchy2"/>
    <dgm:cxn modelId="{785C51BF-A5D5-4414-8EF8-68DA3F6D1E33}" type="presParOf" srcId="{288B4238-34B5-4369-A5C6-4D4AD28791D3}" destId="{88071492-414F-468E-89D4-FD06F7D65419}" srcOrd="0" destOrd="0" presId="urn:microsoft.com/office/officeart/2005/8/layout/hierarchy2"/>
    <dgm:cxn modelId="{83222AB8-348A-4255-ADBB-16ECFE2CCB1A}" type="presParOf" srcId="{288B4238-34B5-4369-A5C6-4D4AD28791D3}" destId="{4F504458-203B-4CBA-A7CE-1532765B48D9}" srcOrd="1" destOrd="0" presId="urn:microsoft.com/office/officeart/2005/8/layout/hierarchy2"/>
    <dgm:cxn modelId="{B280F620-6FA5-4DDB-AB50-6D299C3298CB}" type="presParOf" srcId="{4F504458-203B-4CBA-A7CE-1532765B48D9}" destId="{F979A6CF-CE69-4C60-B633-4F8E1CCABDE2}" srcOrd="0" destOrd="0" presId="urn:microsoft.com/office/officeart/2005/8/layout/hierarchy2"/>
    <dgm:cxn modelId="{81282D81-82A8-4656-A372-4D7CFF987E93}" type="presParOf" srcId="{F979A6CF-CE69-4C60-B633-4F8E1CCABDE2}" destId="{43F3B4A0-6A05-4361-9333-1D41BA615702}" srcOrd="0" destOrd="0" presId="urn:microsoft.com/office/officeart/2005/8/layout/hierarchy2"/>
    <dgm:cxn modelId="{C64F5FDF-F219-4306-82E9-338F95CCC9D7}" type="presParOf" srcId="{4F504458-203B-4CBA-A7CE-1532765B48D9}" destId="{73E5389F-A06A-4A28-AE2D-63800ADFA895}" srcOrd="1" destOrd="0" presId="urn:microsoft.com/office/officeart/2005/8/layout/hierarchy2"/>
    <dgm:cxn modelId="{A39A1EE7-1739-4FAB-927F-10343249BDC7}" type="presParOf" srcId="{73E5389F-A06A-4A28-AE2D-63800ADFA895}" destId="{BB5AFEA3-7265-47D9-92AF-0F15648A21AD}" srcOrd="0" destOrd="0" presId="urn:microsoft.com/office/officeart/2005/8/layout/hierarchy2"/>
    <dgm:cxn modelId="{1C4901C5-F99D-473C-AB3D-F9AEBD7DBC8B}" type="presParOf" srcId="{73E5389F-A06A-4A28-AE2D-63800ADFA895}" destId="{51F92DC8-84FA-432D-BE65-519F1613FF83}" srcOrd="1" destOrd="0" presId="urn:microsoft.com/office/officeart/2005/8/layout/hierarchy2"/>
    <dgm:cxn modelId="{171CECAF-4300-48DA-9F38-428BEBFDA671}" type="presParOf" srcId="{51F92DC8-84FA-432D-BE65-519F1613FF83}" destId="{70C3B716-9F9E-4119-BE83-10D64F2B4D19}" srcOrd="0" destOrd="0" presId="urn:microsoft.com/office/officeart/2005/8/layout/hierarchy2"/>
    <dgm:cxn modelId="{BE4F773F-C019-4537-A7FB-B1265930B467}" type="presParOf" srcId="{70C3B716-9F9E-4119-BE83-10D64F2B4D19}" destId="{05CA8829-EA18-4BEC-A4FC-96931EBCC30E}" srcOrd="0" destOrd="0" presId="urn:microsoft.com/office/officeart/2005/8/layout/hierarchy2"/>
    <dgm:cxn modelId="{C36F1C07-0C56-41A3-A95D-1C4E4F3FACEF}" type="presParOf" srcId="{51F92DC8-84FA-432D-BE65-519F1613FF83}" destId="{04C0A087-6762-4188-94A9-55559B3ACA91}" srcOrd="1" destOrd="0" presId="urn:microsoft.com/office/officeart/2005/8/layout/hierarchy2"/>
    <dgm:cxn modelId="{02E0E7F2-FA9C-4786-8A4E-995BD4247A54}" type="presParOf" srcId="{04C0A087-6762-4188-94A9-55559B3ACA91}" destId="{3C8288AD-3CF5-40BE-AD96-CFE88D89B783}" srcOrd="0" destOrd="0" presId="urn:microsoft.com/office/officeart/2005/8/layout/hierarchy2"/>
    <dgm:cxn modelId="{4E65119D-0DF1-4131-A057-3DA290B1C0BE}" type="presParOf" srcId="{04C0A087-6762-4188-94A9-55559B3ACA91}" destId="{188BCC16-447D-455D-8DAF-299E022D48C0}" srcOrd="1" destOrd="0" presId="urn:microsoft.com/office/officeart/2005/8/layout/hierarchy2"/>
    <dgm:cxn modelId="{7C843EAF-50DD-4037-AB4D-76495349BE1E}" type="presParOf" srcId="{51F92DC8-84FA-432D-BE65-519F1613FF83}" destId="{0910D85E-296B-477B-B769-0E0EF00910F0}" srcOrd="2" destOrd="0" presId="urn:microsoft.com/office/officeart/2005/8/layout/hierarchy2"/>
    <dgm:cxn modelId="{6974D29D-B139-4E4E-97E7-127D97D64332}" type="presParOf" srcId="{0910D85E-296B-477B-B769-0E0EF00910F0}" destId="{D754C5CD-80F1-4500-BDAA-62DDEE557DF7}" srcOrd="0" destOrd="0" presId="urn:microsoft.com/office/officeart/2005/8/layout/hierarchy2"/>
    <dgm:cxn modelId="{A9154D0D-CC0A-4B64-B935-936E5A782603}" type="presParOf" srcId="{51F92DC8-84FA-432D-BE65-519F1613FF83}" destId="{5CA5467E-0970-4648-8461-7F9531DBB3B6}" srcOrd="3" destOrd="0" presId="urn:microsoft.com/office/officeart/2005/8/layout/hierarchy2"/>
    <dgm:cxn modelId="{B8EECEF0-FAF2-480A-AEE8-0144B2AF5D4F}" type="presParOf" srcId="{5CA5467E-0970-4648-8461-7F9531DBB3B6}" destId="{432A1E10-5D84-4A2A-9DB5-94FEB3FF757A}" srcOrd="0" destOrd="0" presId="urn:microsoft.com/office/officeart/2005/8/layout/hierarchy2"/>
    <dgm:cxn modelId="{E5B7F3C2-8D4F-42EE-ABD4-0996E2014970}" type="presParOf" srcId="{5CA5467E-0970-4648-8461-7F9531DBB3B6}" destId="{226B3C35-0BEE-40C6-B043-283D7AF04275}" srcOrd="1" destOrd="0" presId="urn:microsoft.com/office/officeart/2005/8/layout/hierarchy2"/>
    <dgm:cxn modelId="{33D57E45-ADF7-47D5-89C6-1D16DE1FE3A7}" type="presParOf" srcId="{226B3C35-0BEE-40C6-B043-283D7AF04275}" destId="{7E196CF5-3D71-41B1-A3E0-8EB384CB171B}" srcOrd="0" destOrd="0" presId="urn:microsoft.com/office/officeart/2005/8/layout/hierarchy2"/>
    <dgm:cxn modelId="{3446190C-416D-45A9-9720-42ED5611CDC5}" type="presParOf" srcId="{7E196CF5-3D71-41B1-A3E0-8EB384CB171B}" destId="{75FF232B-C9BE-4695-818E-E90314B59DB6}" srcOrd="0" destOrd="0" presId="urn:microsoft.com/office/officeart/2005/8/layout/hierarchy2"/>
    <dgm:cxn modelId="{01EDEC92-B0FC-475E-96CB-20E9890F3E68}" type="presParOf" srcId="{226B3C35-0BEE-40C6-B043-283D7AF04275}" destId="{A0E1E8C7-F020-45EF-A4EF-EF1F95B6A353}" srcOrd="1" destOrd="0" presId="urn:microsoft.com/office/officeart/2005/8/layout/hierarchy2"/>
    <dgm:cxn modelId="{C92C575F-C58D-4F78-8670-97F94A1C50BB}" type="presParOf" srcId="{A0E1E8C7-F020-45EF-A4EF-EF1F95B6A353}" destId="{DF6F444C-D1E5-4823-AE8B-220DB9B8339C}" srcOrd="0" destOrd="0" presId="urn:microsoft.com/office/officeart/2005/8/layout/hierarchy2"/>
    <dgm:cxn modelId="{AB40E520-2A53-486C-B46D-F46FB49C83F9}" type="presParOf" srcId="{A0E1E8C7-F020-45EF-A4EF-EF1F95B6A353}" destId="{3792715F-6EFF-4B66-BE87-70923A383564}" srcOrd="1" destOrd="0" presId="urn:microsoft.com/office/officeart/2005/8/layout/hierarchy2"/>
    <dgm:cxn modelId="{B1611A59-69BD-40AE-A207-8F20A2965084}" type="presParOf" srcId="{226B3C35-0BEE-40C6-B043-283D7AF04275}" destId="{BA167F71-7587-4539-B7B2-07BC218F4988}" srcOrd="2" destOrd="0" presId="urn:microsoft.com/office/officeart/2005/8/layout/hierarchy2"/>
    <dgm:cxn modelId="{257D9EB7-49B0-4B8E-90FA-0FEB2C0864E9}" type="presParOf" srcId="{BA167F71-7587-4539-B7B2-07BC218F4988}" destId="{4AE16034-E21D-4DF7-BD35-49ED5A6A0676}" srcOrd="0" destOrd="0" presId="urn:microsoft.com/office/officeart/2005/8/layout/hierarchy2"/>
    <dgm:cxn modelId="{E05B4242-5681-4A55-8A64-CC78A6A766E5}" type="presParOf" srcId="{226B3C35-0BEE-40C6-B043-283D7AF04275}" destId="{B3904759-2341-40B1-BD4E-42FA3033CA1E}" srcOrd="3" destOrd="0" presId="urn:microsoft.com/office/officeart/2005/8/layout/hierarchy2"/>
    <dgm:cxn modelId="{5B68F2F4-088E-4ECF-9734-D4BDCE6AA1DC}" type="presParOf" srcId="{B3904759-2341-40B1-BD4E-42FA3033CA1E}" destId="{B0EE4E7B-2A2E-4043-9EFB-C51CBDB51280}" srcOrd="0" destOrd="0" presId="urn:microsoft.com/office/officeart/2005/8/layout/hierarchy2"/>
    <dgm:cxn modelId="{E599D1CA-65E8-417B-BC36-25D70CDF2BA3}" type="presParOf" srcId="{B3904759-2341-40B1-BD4E-42FA3033CA1E}" destId="{F6B84919-D818-4D80-9D95-C2E45A0A8937}" srcOrd="1" destOrd="0" presId="urn:microsoft.com/office/officeart/2005/8/layout/hierarchy2"/>
    <dgm:cxn modelId="{C56A4578-BD6B-4444-94F4-8CF001F154B2}" type="presParOf" srcId="{4F504458-203B-4CBA-A7CE-1532765B48D9}" destId="{86DFC04D-FAF3-49DC-91E0-3687AA4474A3}" srcOrd="2" destOrd="0" presId="urn:microsoft.com/office/officeart/2005/8/layout/hierarchy2"/>
    <dgm:cxn modelId="{622E0C7F-8F3E-4D54-B266-AF74894F485E}" type="presParOf" srcId="{86DFC04D-FAF3-49DC-91E0-3687AA4474A3}" destId="{8312EE15-B170-4D06-97C3-C024C1226457}" srcOrd="0" destOrd="0" presId="urn:microsoft.com/office/officeart/2005/8/layout/hierarchy2"/>
    <dgm:cxn modelId="{E72165CF-905D-4787-8397-AE58812CB4D4}" type="presParOf" srcId="{4F504458-203B-4CBA-A7CE-1532765B48D9}" destId="{5A79E21C-E058-4899-B2A6-79A292CDEE03}" srcOrd="3" destOrd="0" presId="urn:microsoft.com/office/officeart/2005/8/layout/hierarchy2"/>
    <dgm:cxn modelId="{FDF292BA-3D65-4F5D-A5AF-5BD27D84201A}" type="presParOf" srcId="{5A79E21C-E058-4899-B2A6-79A292CDEE03}" destId="{5D1B6675-8EA9-4343-B97F-2ECC9BFF31E6}" srcOrd="0" destOrd="0" presId="urn:microsoft.com/office/officeart/2005/8/layout/hierarchy2"/>
    <dgm:cxn modelId="{1EF9FD63-DBBD-4A2F-8A3B-C0ED00EFD59C}" type="presParOf" srcId="{5A79E21C-E058-4899-B2A6-79A292CDEE03}" destId="{3653F38D-A617-4807-8E1B-1F13A8E5870B}" srcOrd="1" destOrd="0" presId="urn:microsoft.com/office/officeart/2005/8/layout/hierarchy2"/>
    <dgm:cxn modelId="{14FD3A55-6163-4138-973C-B2CC08F4E14A}" type="presParOf" srcId="{2FF9CB28-CAB9-4C1C-9124-E2F1F8E55D35}" destId="{399FAAD6-EE5A-47F5-8197-BE4C35D27774}" srcOrd="2" destOrd="0" presId="urn:microsoft.com/office/officeart/2005/8/layout/hierarchy2"/>
    <dgm:cxn modelId="{9E5FFBAC-30F9-47EE-800C-6CC94A1B7A01}" type="presParOf" srcId="{399FAAD6-EE5A-47F5-8197-BE4C35D27774}" destId="{078312B3-7780-497F-BD79-66EC6A8BCA87}" srcOrd="0" destOrd="0" presId="urn:microsoft.com/office/officeart/2005/8/layout/hierarchy2"/>
    <dgm:cxn modelId="{DF0006B6-8A9B-4E9A-BE84-1DCE325FFD13}" type="presParOf" srcId="{2FF9CB28-CAB9-4C1C-9124-E2F1F8E55D35}" destId="{BC6A7F56-5476-4E6F-8F1B-9B5998E7C095}" srcOrd="3" destOrd="0" presId="urn:microsoft.com/office/officeart/2005/8/layout/hierarchy2"/>
    <dgm:cxn modelId="{A4CA2728-5CBF-4D4C-808F-E16E939F7B3C}" type="presParOf" srcId="{BC6A7F56-5476-4E6F-8F1B-9B5998E7C095}" destId="{207D9485-B91E-4570-A3B5-181AD01AB35F}" srcOrd="0" destOrd="0" presId="urn:microsoft.com/office/officeart/2005/8/layout/hierarchy2"/>
    <dgm:cxn modelId="{F1D3CBE2-07BA-4D11-8B69-CD67062B0BF8}" type="presParOf" srcId="{BC6A7F56-5476-4E6F-8F1B-9B5998E7C095}" destId="{85C2A942-C2A7-465D-9E77-63AE457ACF2C}" srcOrd="1" destOrd="0" presId="urn:microsoft.com/office/officeart/2005/8/layout/hierarchy2"/>
    <dgm:cxn modelId="{56BE27E9-EE7A-4304-914D-AA74CBCB72A0}" type="presParOf" srcId="{07BE736B-BF9F-4054-8865-97C9DFB1244A}" destId="{2047AA54-B038-41DC-A27C-9FF28A7E4D0E}" srcOrd="2" destOrd="0" presId="urn:microsoft.com/office/officeart/2005/8/layout/hierarchy2"/>
    <dgm:cxn modelId="{A7B928C1-7681-4855-B3A3-9E7C44E3EED3}" type="presParOf" srcId="{2047AA54-B038-41DC-A27C-9FF28A7E4D0E}" destId="{C608AC65-4DD2-477C-A533-937AABA80350}" srcOrd="0" destOrd="0" presId="urn:microsoft.com/office/officeart/2005/8/layout/hierarchy2"/>
    <dgm:cxn modelId="{FC058D03-56DC-40E9-809D-5DD4A61E717C}" type="presParOf" srcId="{07BE736B-BF9F-4054-8865-97C9DFB1244A}" destId="{791369E9-D05D-4928-BBEA-A76DB4C4FB47}" srcOrd="3" destOrd="0" presId="urn:microsoft.com/office/officeart/2005/8/layout/hierarchy2"/>
    <dgm:cxn modelId="{707A5335-B37F-4181-8FBD-9A9C90088A60}" type="presParOf" srcId="{791369E9-D05D-4928-BBEA-A76DB4C4FB47}" destId="{034DEA7A-720C-4888-B20E-B3029E3E3CC9}" srcOrd="0" destOrd="0" presId="urn:microsoft.com/office/officeart/2005/8/layout/hierarchy2"/>
    <dgm:cxn modelId="{DD37B70F-7ACE-4A15-81EA-57195C8169C2}" type="presParOf" srcId="{791369E9-D05D-4928-BBEA-A76DB4C4FB47}" destId="{1264A143-EC6A-4741-BC7A-AF770D9216E4}" srcOrd="1" destOrd="0" presId="urn:microsoft.com/office/officeart/2005/8/layout/hierarchy2"/>
    <dgm:cxn modelId="{A2179752-0B34-4E2E-9A03-2F3464662911}" type="presParOf" srcId="{A6743DA6-F612-4ADB-A875-FAC9165A6DD9}" destId="{9A4ED23D-AC64-4C01-95CD-5EC822071D93}" srcOrd="2" destOrd="0" presId="urn:microsoft.com/office/officeart/2005/8/layout/hierarchy2"/>
    <dgm:cxn modelId="{02D3FB71-545C-43AB-AA97-0D07921E6E8C}" type="presParOf" srcId="{9A4ED23D-AC64-4C01-95CD-5EC822071D93}" destId="{01EFC86E-E86D-46ED-A899-D1763D0AF746}" srcOrd="0" destOrd="0" presId="urn:microsoft.com/office/officeart/2005/8/layout/hierarchy2"/>
    <dgm:cxn modelId="{C09DEA35-34B4-4777-86E0-70E42D562D72}" type="presParOf" srcId="{A6743DA6-F612-4ADB-A875-FAC9165A6DD9}" destId="{DBF35CB7-00FD-456A-91C7-C562EF253F30}" srcOrd="3" destOrd="0" presId="urn:microsoft.com/office/officeart/2005/8/layout/hierarchy2"/>
    <dgm:cxn modelId="{09751FCB-8E8B-44B9-8CE6-8685D662F7AA}" type="presParOf" srcId="{DBF35CB7-00FD-456A-91C7-C562EF253F30}" destId="{783C3FFB-0052-4CFA-9C3B-580FF86662F5}" srcOrd="0" destOrd="0" presId="urn:microsoft.com/office/officeart/2005/8/layout/hierarchy2"/>
    <dgm:cxn modelId="{928CE645-ACC1-4412-A5E7-1DE900058E1C}" type="presParOf" srcId="{DBF35CB7-00FD-456A-91C7-C562EF253F30}" destId="{6BD93D18-D79A-4B75-BB2B-83C45E8718B5}" srcOrd="1" destOrd="0" presId="urn:microsoft.com/office/officeart/2005/8/layout/hierarchy2"/>
    <dgm:cxn modelId="{4BB881E3-20FD-418A-9C4A-3078A5732DC6}" type="presParOf" srcId="{A6743DA6-F612-4ADB-A875-FAC9165A6DD9}" destId="{3E6FCBBE-12AF-460F-9CCD-B7D102D39271}" srcOrd="4" destOrd="0" presId="urn:microsoft.com/office/officeart/2005/8/layout/hierarchy2"/>
    <dgm:cxn modelId="{C56B5887-C625-4880-9623-3AB84E98AC9D}" type="presParOf" srcId="{3E6FCBBE-12AF-460F-9CCD-B7D102D39271}" destId="{F1F6151F-9880-4E82-B481-788645A0F5CC}" srcOrd="0" destOrd="0" presId="urn:microsoft.com/office/officeart/2005/8/layout/hierarchy2"/>
    <dgm:cxn modelId="{895A74F9-3C90-4E2E-9CC8-A4F5F7FF7026}" type="presParOf" srcId="{A6743DA6-F612-4ADB-A875-FAC9165A6DD9}" destId="{0336C828-87DE-490B-9BE5-755FE7A9B38A}" srcOrd="5" destOrd="0" presId="urn:microsoft.com/office/officeart/2005/8/layout/hierarchy2"/>
    <dgm:cxn modelId="{C21C8DE0-6C6E-4A31-B76A-57FB0FFE8B83}" type="presParOf" srcId="{0336C828-87DE-490B-9BE5-755FE7A9B38A}" destId="{8A2FAD08-6357-4688-A046-B875CCC179C5}" srcOrd="0" destOrd="0" presId="urn:microsoft.com/office/officeart/2005/8/layout/hierarchy2"/>
    <dgm:cxn modelId="{47FC4257-8CD9-4B05-98BA-251AB689C324}" type="presParOf" srcId="{0336C828-87DE-490B-9BE5-755FE7A9B38A}" destId="{326624AC-7984-4D8C-B8D6-A80A6D5E206A}" srcOrd="1" destOrd="0" presId="urn:microsoft.com/office/officeart/2005/8/layout/hierarchy2"/>
    <dgm:cxn modelId="{896F528D-A5E8-4F13-8D9A-3544DCF5CFC2}" type="presParOf" srcId="{A6743DA6-F612-4ADB-A875-FAC9165A6DD9}" destId="{A7B77526-60C4-45BC-9153-1F2B88A76755}" srcOrd="6" destOrd="0" presId="urn:microsoft.com/office/officeart/2005/8/layout/hierarchy2"/>
    <dgm:cxn modelId="{AF58ECD2-F7E3-4190-80C6-804C53255F8D}" type="presParOf" srcId="{A7B77526-60C4-45BC-9153-1F2B88A76755}" destId="{124443FF-142D-4FFC-A436-4E40E3D67242}" srcOrd="0" destOrd="0" presId="urn:microsoft.com/office/officeart/2005/8/layout/hierarchy2"/>
    <dgm:cxn modelId="{517A4EDD-2A44-4022-802D-51DE4BED35F6}" type="presParOf" srcId="{A6743DA6-F612-4ADB-A875-FAC9165A6DD9}" destId="{5C2EA53E-BFF9-4172-AA6F-3750BBF822B1}" srcOrd="7" destOrd="0" presId="urn:microsoft.com/office/officeart/2005/8/layout/hierarchy2"/>
    <dgm:cxn modelId="{C81E02FF-B6C7-46CE-BFEF-AAD51D852BFE}" type="presParOf" srcId="{5C2EA53E-BFF9-4172-AA6F-3750BBF822B1}" destId="{613A1522-770D-4459-8FEF-5904975377FD}" srcOrd="0" destOrd="0" presId="urn:microsoft.com/office/officeart/2005/8/layout/hierarchy2"/>
    <dgm:cxn modelId="{7B1C0A03-A5F2-42CD-815F-B06485661350}" type="presParOf" srcId="{5C2EA53E-BFF9-4172-AA6F-3750BBF822B1}" destId="{B093C7CE-4157-4493-B0EF-708E95CE2E86}" srcOrd="1" destOrd="0" presId="urn:microsoft.com/office/officeart/2005/8/layout/hierarchy2"/>
    <dgm:cxn modelId="{D4FAB91C-CD7D-4919-B813-D2BE22F1A03B}" type="presParOf" srcId="{FDE45E2D-8A35-40D0-AA58-9A3D5DCE6E53}" destId="{CCB989F8-5ECD-46F6-A7E8-8997372E9727}" srcOrd="1" destOrd="0" presId="urn:microsoft.com/office/officeart/2005/8/layout/hierarchy2"/>
    <dgm:cxn modelId="{5757A43D-DD50-4572-A2B6-502694343210}" type="presParOf" srcId="{CCB989F8-5ECD-46F6-A7E8-8997372E9727}" destId="{C694D2E2-8E47-4E48-8E82-6286023DA996}" srcOrd="0" destOrd="0" presId="urn:microsoft.com/office/officeart/2005/8/layout/hierarchy2"/>
    <dgm:cxn modelId="{30C18607-244C-49D2-A054-80D26B0A348D}" type="presParOf" srcId="{CCB989F8-5ECD-46F6-A7E8-8997372E9727}" destId="{95445904-48A8-48CD-859A-47C3F8D28DB3}" srcOrd="1" destOrd="0" presId="urn:microsoft.com/office/officeart/2005/8/layout/hierarchy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64070DB-5094-498F-A32E-865ADA791C67}">
      <dsp:nvSpPr>
        <dsp:cNvPr id="0" name=""/>
        <dsp:cNvSpPr/>
      </dsp:nvSpPr>
      <dsp:spPr>
        <a:xfrm>
          <a:off x="0" y="1151576"/>
          <a:ext cx="1017046" cy="235237"/>
        </a:xfrm>
        <a:prstGeom prst="roundRect">
          <a:avLst>
            <a:gd name="adj" fmla="val 10000"/>
          </a:avLst>
        </a:prstGeom>
        <a:solidFill>
          <a:srgbClr val="FB8622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Doprava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6890" y="1158466"/>
        <a:ext cx="1003266" cy="221457"/>
      </dsp:txXfrm>
    </dsp:sp>
    <dsp:sp modelId="{B21F6F0A-E039-42E8-886E-0D8A66C23D75}">
      <dsp:nvSpPr>
        <dsp:cNvPr id="0" name=""/>
        <dsp:cNvSpPr/>
      </dsp:nvSpPr>
      <dsp:spPr>
        <a:xfrm rot="19576823">
          <a:off x="968140" y="1099481"/>
          <a:ext cx="581389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581389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968140" y="1093287"/>
        <a:ext cx="581389" cy="29069"/>
      </dsp:txXfrm>
    </dsp:sp>
    <dsp:sp modelId="{F850E6CC-4B5F-4293-8133-6CCA7BC161AE}">
      <dsp:nvSpPr>
        <dsp:cNvPr id="0" name=""/>
        <dsp:cNvSpPr/>
      </dsp:nvSpPr>
      <dsp:spPr>
        <a:xfrm>
          <a:off x="1500625" y="828830"/>
          <a:ext cx="1130755" cy="235237"/>
        </a:xfrm>
        <a:prstGeom prst="roundRect">
          <a:avLst>
            <a:gd name="adj" fmla="val 10000"/>
          </a:avLst>
        </a:prstGeom>
        <a:solidFill>
          <a:srgbClr val="99362B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Osobná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1507515" y="835720"/>
        <a:ext cx="1116975" cy="221457"/>
      </dsp:txXfrm>
    </dsp:sp>
    <dsp:sp modelId="{94931DAB-AD14-4DD6-B834-804F1FD85559}">
      <dsp:nvSpPr>
        <dsp:cNvPr id="0" name=""/>
        <dsp:cNvSpPr/>
      </dsp:nvSpPr>
      <dsp:spPr>
        <a:xfrm rot="17890698">
          <a:off x="2413252" y="573799"/>
          <a:ext cx="826580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826580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2413252" y="561476"/>
        <a:ext cx="826580" cy="41329"/>
      </dsp:txXfrm>
    </dsp:sp>
    <dsp:sp modelId="{9A9005B7-6B8E-4EDA-A92B-66C232189ECD}">
      <dsp:nvSpPr>
        <dsp:cNvPr id="0" name=""/>
        <dsp:cNvSpPr/>
      </dsp:nvSpPr>
      <dsp:spPr>
        <a:xfrm>
          <a:off x="3021705" y="100214"/>
          <a:ext cx="1017046" cy="235237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Riečna lodná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028595" y="107104"/>
        <a:ext cx="1003266" cy="221457"/>
      </dsp:txXfrm>
    </dsp:sp>
    <dsp:sp modelId="{FE22C537-41C8-4B20-8867-8DA4DE490652}">
      <dsp:nvSpPr>
        <dsp:cNvPr id="0" name=""/>
        <dsp:cNvSpPr/>
      </dsp:nvSpPr>
      <dsp:spPr>
        <a:xfrm rot="19052220">
          <a:off x="2562731" y="761409"/>
          <a:ext cx="523463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523463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2562731" y="756663"/>
        <a:ext cx="523463" cy="26173"/>
      </dsp:txXfrm>
    </dsp:sp>
    <dsp:sp modelId="{AFD0C6D1-83C2-44B0-AD8F-A2C76A6B9328}">
      <dsp:nvSpPr>
        <dsp:cNvPr id="0" name=""/>
        <dsp:cNvSpPr/>
      </dsp:nvSpPr>
      <dsp:spPr>
        <a:xfrm>
          <a:off x="3017546" y="475432"/>
          <a:ext cx="1017046" cy="235237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>
              <a:latin typeface="Helvetica" panose="020B0604020202020204" pitchFamily="34" charset="0"/>
              <a:cs typeface="Helvetica" panose="020B0604020202020204" pitchFamily="34" charset="0"/>
            </a:rPr>
            <a:t>Súkromná cestná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024436" y="482322"/>
        <a:ext cx="1003266" cy="221457"/>
      </dsp:txXfrm>
    </dsp:sp>
    <dsp:sp modelId="{87E2BAB4-35D3-4F60-8B16-8623986E216D}">
      <dsp:nvSpPr>
        <dsp:cNvPr id="0" name=""/>
        <dsp:cNvSpPr/>
      </dsp:nvSpPr>
      <dsp:spPr>
        <a:xfrm rot="18739530">
          <a:off x="3956145" y="407157"/>
          <a:ext cx="480306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480306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956145" y="403491"/>
        <a:ext cx="480306" cy="24015"/>
      </dsp:txXfrm>
    </dsp:sp>
    <dsp:sp modelId="{5CE6C1F8-6579-438E-A7B1-DA62B5DD3E72}">
      <dsp:nvSpPr>
        <dsp:cNvPr id="0" name=""/>
        <dsp:cNvSpPr/>
      </dsp:nvSpPr>
      <dsp:spPr>
        <a:xfrm>
          <a:off x="4358003" y="120326"/>
          <a:ext cx="1120776" cy="235237"/>
        </a:xfrm>
        <a:prstGeom prst="roundRect">
          <a:avLst>
            <a:gd name="adj" fmla="val 10000"/>
          </a:avLst>
        </a:prstGeom>
        <a:solidFill>
          <a:srgbClr val="DC979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Automobily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364893" y="127216"/>
        <a:ext cx="1106996" cy="221457"/>
      </dsp:txXfrm>
    </dsp:sp>
    <dsp:sp modelId="{CC169B2E-D8E6-40D9-B8D8-A05B6C0CECD5}">
      <dsp:nvSpPr>
        <dsp:cNvPr id="0" name=""/>
        <dsp:cNvSpPr/>
      </dsp:nvSpPr>
      <dsp:spPr>
        <a:xfrm rot="20845904">
          <a:off x="4030623" y="548658"/>
          <a:ext cx="331350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331350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030623" y="548716"/>
        <a:ext cx="331350" cy="16567"/>
      </dsp:txXfrm>
    </dsp:sp>
    <dsp:sp modelId="{9AD7F6DC-03AB-458E-8565-C03E9AB30740}">
      <dsp:nvSpPr>
        <dsp:cNvPr id="0" name=""/>
        <dsp:cNvSpPr/>
      </dsp:nvSpPr>
      <dsp:spPr>
        <a:xfrm>
          <a:off x="4358003" y="403329"/>
          <a:ext cx="1120776" cy="235237"/>
        </a:xfrm>
        <a:prstGeom prst="roundRect">
          <a:avLst>
            <a:gd name="adj" fmla="val 10000"/>
          </a:avLst>
        </a:prstGeom>
        <a:solidFill>
          <a:srgbClr val="DC979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Motocykle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364893" y="410219"/>
        <a:ext cx="1106996" cy="221457"/>
      </dsp:txXfrm>
    </dsp:sp>
    <dsp:sp modelId="{636EF4F8-4618-446D-95F0-E42C7631E500}">
      <dsp:nvSpPr>
        <dsp:cNvPr id="0" name=""/>
        <dsp:cNvSpPr/>
      </dsp:nvSpPr>
      <dsp:spPr>
        <a:xfrm rot="9332">
          <a:off x="2631379" y="938648"/>
          <a:ext cx="398644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398644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2631379" y="937024"/>
        <a:ext cx="398644" cy="19932"/>
      </dsp:txXfrm>
    </dsp:sp>
    <dsp:sp modelId="{F48789DE-B61E-42B6-9630-D856153D0566}">
      <dsp:nvSpPr>
        <dsp:cNvPr id="0" name=""/>
        <dsp:cNvSpPr/>
      </dsp:nvSpPr>
      <dsp:spPr>
        <a:xfrm>
          <a:off x="3030024" y="829912"/>
          <a:ext cx="1017046" cy="235237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>
              <a:latin typeface="Helvetica" panose="020B0604020202020204" pitchFamily="34" charset="0"/>
              <a:cs typeface="Helvetica" panose="020B0604020202020204" pitchFamily="34" charset="0"/>
            </a:rPr>
            <a:t>Verejná cestná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036914" y="836802"/>
        <a:ext cx="1003266" cy="221457"/>
      </dsp:txXfrm>
    </dsp:sp>
    <dsp:sp modelId="{69C11A5D-4DDE-478D-BE22-F42B71EF9CB6}">
      <dsp:nvSpPr>
        <dsp:cNvPr id="0" name=""/>
        <dsp:cNvSpPr/>
      </dsp:nvSpPr>
      <dsp:spPr>
        <a:xfrm rot="20075105">
          <a:off x="4030412" y="865319"/>
          <a:ext cx="344248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344248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030412" y="865054"/>
        <a:ext cx="344248" cy="17212"/>
      </dsp:txXfrm>
    </dsp:sp>
    <dsp:sp modelId="{958B6AD5-A6D3-4444-AC58-55962FF498CE}">
      <dsp:nvSpPr>
        <dsp:cNvPr id="0" name=""/>
        <dsp:cNvSpPr/>
      </dsp:nvSpPr>
      <dsp:spPr>
        <a:xfrm>
          <a:off x="4358003" y="682171"/>
          <a:ext cx="1120776" cy="235237"/>
        </a:xfrm>
        <a:prstGeom prst="roundRect">
          <a:avLst>
            <a:gd name="adj" fmla="val 10000"/>
          </a:avLst>
        </a:prstGeom>
        <a:solidFill>
          <a:srgbClr val="DC979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Autobusy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364893" y="689061"/>
        <a:ext cx="1106996" cy="221457"/>
      </dsp:txXfrm>
    </dsp:sp>
    <dsp:sp modelId="{74B978D9-006C-41C2-AE42-5AF63B332E47}">
      <dsp:nvSpPr>
        <dsp:cNvPr id="0" name=""/>
        <dsp:cNvSpPr/>
      </dsp:nvSpPr>
      <dsp:spPr>
        <a:xfrm rot="1332514">
          <a:off x="4034612" y="1002661"/>
          <a:ext cx="335848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335848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034612" y="1002607"/>
        <a:ext cx="335848" cy="16792"/>
      </dsp:txXfrm>
    </dsp:sp>
    <dsp:sp modelId="{05F92F2D-F856-43B4-B605-5857C44066CF}">
      <dsp:nvSpPr>
        <dsp:cNvPr id="0" name=""/>
        <dsp:cNvSpPr/>
      </dsp:nvSpPr>
      <dsp:spPr>
        <a:xfrm>
          <a:off x="4358003" y="956856"/>
          <a:ext cx="1120776" cy="235237"/>
        </a:xfrm>
        <a:prstGeom prst="roundRect">
          <a:avLst>
            <a:gd name="adj" fmla="val 10000"/>
          </a:avLst>
        </a:prstGeom>
        <a:solidFill>
          <a:srgbClr val="DC979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 err="1">
              <a:latin typeface="Helvetica" panose="020B0604020202020204" pitchFamily="34" charset="0"/>
              <a:cs typeface="Helvetica" panose="020B0604020202020204" pitchFamily="34" charset="0"/>
            </a:rPr>
            <a:t>Električky / Metro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364893" y="963746"/>
        <a:ext cx="1106996" cy="221457"/>
      </dsp:txXfrm>
    </dsp:sp>
    <dsp:sp modelId="{03788DBC-05CE-4CAB-8F25-762729808648}">
      <dsp:nvSpPr>
        <dsp:cNvPr id="0" name=""/>
        <dsp:cNvSpPr/>
      </dsp:nvSpPr>
      <dsp:spPr>
        <a:xfrm rot="2529335">
          <a:off x="2561104" y="1120443"/>
          <a:ext cx="543354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543354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2561104" y="1115200"/>
        <a:ext cx="543354" cy="27167"/>
      </dsp:txXfrm>
    </dsp:sp>
    <dsp:sp modelId="{87AD9326-B528-4935-A197-51BD49A10C1D}">
      <dsp:nvSpPr>
        <dsp:cNvPr id="0" name=""/>
        <dsp:cNvSpPr/>
      </dsp:nvSpPr>
      <dsp:spPr>
        <a:xfrm>
          <a:off x="3034183" y="1193500"/>
          <a:ext cx="1017046" cy="235237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>
              <a:latin typeface="Helvetica" panose="020B0604020202020204" pitchFamily="34" charset="0"/>
              <a:cs typeface="Helvetica" panose="020B0604020202020204" pitchFamily="34" charset="0"/>
            </a:rPr>
            <a:t>Železničná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041073" y="1200390"/>
        <a:ext cx="1003266" cy="221457"/>
      </dsp:txXfrm>
    </dsp:sp>
    <dsp:sp modelId="{5B15ECCE-410A-4487-BDC1-4F900A6E3E37}">
      <dsp:nvSpPr>
        <dsp:cNvPr id="0" name=""/>
        <dsp:cNvSpPr/>
      </dsp:nvSpPr>
      <dsp:spPr>
        <a:xfrm rot="331983">
          <a:off x="4050511" y="1317637"/>
          <a:ext cx="308210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308210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050511" y="1318273"/>
        <a:ext cx="308210" cy="15410"/>
      </dsp:txXfrm>
    </dsp:sp>
    <dsp:sp modelId="{FBB1E6D0-4B80-44EE-912C-CE897AF6C7BF}">
      <dsp:nvSpPr>
        <dsp:cNvPr id="0" name=""/>
        <dsp:cNvSpPr/>
      </dsp:nvSpPr>
      <dsp:spPr>
        <a:xfrm>
          <a:off x="4358003" y="1223218"/>
          <a:ext cx="1120776" cy="235237"/>
        </a:xfrm>
        <a:prstGeom prst="roundRect">
          <a:avLst>
            <a:gd name="adj" fmla="val 10000"/>
          </a:avLst>
        </a:prstGeom>
        <a:solidFill>
          <a:srgbClr val="DC979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Vlaky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364893" y="1230108"/>
        <a:ext cx="1106996" cy="221457"/>
      </dsp:txXfrm>
    </dsp:sp>
    <dsp:sp modelId="{AE2BE993-AD11-4635-8EB0-E38CF7B95CDC}">
      <dsp:nvSpPr>
        <dsp:cNvPr id="0" name=""/>
        <dsp:cNvSpPr/>
      </dsp:nvSpPr>
      <dsp:spPr>
        <a:xfrm rot="2614742">
          <a:off x="3992879" y="1448739"/>
          <a:ext cx="423473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423473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992879" y="1446494"/>
        <a:ext cx="423473" cy="21173"/>
      </dsp:txXfrm>
    </dsp:sp>
    <dsp:sp modelId="{BD9CE047-1349-4B5A-B49A-69B1C0EA440C}">
      <dsp:nvSpPr>
        <dsp:cNvPr id="0" name=""/>
        <dsp:cNvSpPr/>
      </dsp:nvSpPr>
      <dsp:spPr>
        <a:xfrm>
          <a:off x="4358003" y="1485423"/>
          <a:ext cx="1120776" cy="235237"/>
        </a:xfrm>
        <a:prstGeom prst="roundRect">
          <a:avLst>
            <a:gd name="adj" fmla="val 10000"/>
          </a:avLst>
        </a:prstGeom>
        <a:solidFill>
          <a:srgbClr val="DC979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Rýchliky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364893" y="1492313"/>
        <a:ext cx="1106996" cy="221457"/>
      </dsp:txXfrm>
    </dsp:sp>
    <dsp:sp modelId="{30091F88-D010-4829-B7D0-C3E3EC7970A3}">
      <dsp:nvSpPr>
        <dsp:cNvPr id="0" name=""/>
        <dsp:cNvSpPr/>
      </dsp:nvSpPr>
      <dsp:spPr>
        <a:xfrm rot="3559111">
          <a:off x="796634" y="1647915"/>
          <a:ext cx="900125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900125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796634" y="1633754"/>
        <a:ext cx="900125" cy="45006"/>
      </dsp:txXfrm>
    </dsp:sp>
    <dsp:sp modelId="{E5ED6EFA-45DB-4FB4-A670-A27AB1659E44}">
      <dsp:nvSpPr>
        <dsp:cNvPr id="0" name=""/>
        <dsp:cNvSpPr/>
      </dsp:nvSpPr>
      <dsp:spPr>
        <a:xfrm>
          <a:off x="1476348" y="1925699"/>
          <a:ext cx="1196894" cy="235237"/>
        </a:xfrm>
        <a:prstGeom prst="roundRect">
          <a:avLst>
            <a:gd name="adj" fmla="val 10000"/>
          </a:avLst>
        </a:prstGeom>
        <a:solidFill>
          <a:srgbClr val="99362B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Nákladná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1483238" y="1932589"/>
        <a:ext cx="1183114" cy="221457"/>
      </dsp:txXfrm>
    </dsp:sp>
    <dsp:sp modelId="{5208AFAC-0F3D-4EF1-807F-F8AB36736FB4}">
      <dsp:nvSpPr>
        <dsp:cNvPr id="0" name=""/>
        <dsp:cNvSpPr/>
      </dsp:nvSpPr>
      <dsp:spPr>
        <a:xfrm rot="19000698">
          <a:off x="2607246" y="1868804"/>
          <a:ext cx="484403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484403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2607246" y="1865035"/>
        <a:ext cx="484403" cy="24220"/>
      </dsp:txXfrm>
    </dsp:sp>
    <dsp:sp modelId="{31AD91D2-21F0-4AFD-9A37-E9BD3619BD67}">
      <dsp:nvSpPr>
        <dsp:cNvPr id="0" name=""/>
        <dsp:cNvSpPr/>
      </dsp:nvSpPr>
      <dsp:spPr>
        <a:xfrm>
          <a:off x="3025653" y="1593353"/>
          <a:ext cx="1017046" cy="235237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Riečna lodná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032543" y="1600243"/>
        <a:ext cx="1003266" cy="221457"/>
      </dsp:txXfrm>
    </dsp:sp>
    <dsp:sp modelId="{B0843408-94D5-4E50-A17B-435DCFFEDDF7}">
      <dsp:nvSpPr>
        <dsp:cNvPr id="0" name=""/>
        <dsp:cNvSpPr/>
      </dsp:nvSpPr>
      <dsp:spPr>
        <a:xfrm rot="21570720">
          <a:off x="2673237" y="2033476"/>
          <a:ext cx="352422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352422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2673237" y="2033007"/>
        <a:ext cx="352422" cy="17621"/>
      </dsp:txXfrm>
    </dsp:sp>
    <dsp:sp modelId="{3AF60177-338B-450A-9128-B32C1A9DD79B}">
      <dsp:nvSpPr>
        <dsp:cNvPr id="0" name=""/>
        <dsp:cNvSpPr/>
      </dsp:nvSpPr>
      <dsp:spPr>
        <a:xfrm>
          <a:off x="3025653" y="1922698"/>
          <a:ext cx="1017046" cy="235237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>
              <a:latin typeface="Helvetica" panose="020B0604020202020204" pitchFamily="34" charset="0"/>
              <a:cs typeface="Helvetica" panose="020B0604020202020204" pitchFamily="34" charset="0"/>
            </a:rPr>
            <a:t>Železničná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032543" y="1929588"/>
        <a:ext cx="1003266" cy="221457"/>
      </dsp:txXfrm>
    </dsp:sp>
    <dsp:sp modelId="{94BCF93E-D2F7-4E7F-AD61-0A9F433B070B}">
      <dsp:nvSpPr>
        <dsp:cNvPr id="0" name=""/>
        <dsp:cNvSpPr/>
      </dsp:nvSpPr>
      <dsp:spPr>
        <a:xfrm rot="2600978">
          <a:off x="2607135" y="2201312"/>
          <a:ext cx="484626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484626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2607135" y="2197538"/>
        <a:ext cx="484626" cy="24231"/>
      </dsp:txXfrm>
    </dsp:sp>
    <dsp:sp modelId="{1D5B0378-B91F-4250-B88B-234311C2E46B}">
      <dsp:nvSpPr>
        <dsp:cNvPr id="0" name=""/>
        <dsp:cNvSpPr/>
      </dsp:nvSpPr>
      <dsp:spPr>
        <a:xfrm>
          <a:off x="3025653" y="2258370"/>
          <a:ext cx="1017046" cy="235237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>
              <a:latin typeface="Helvetica" panose="020B0604020202020204" pitchFamily="34" charset="0"/>
              <a:cs typeface="Helvetica" panose="020B0604020202020204" pitchFamily="34" charset="0"/>
            </a:rPr>
            <a:t>Cestná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032543" y="2265260"/>
        <a:ext cx="1003266" cy="221457"/>
      </dsp:txXfrm>
    </dsp:sp>
    <dsp:sp modelId="{981BC969-A1E6-4D2E-8CC9-BA8C0A29C808}">
      <dsp:nvSpPr>
        <dsp:cNvPr id="0" name=""/>
        <dsp:cNvSpPr/>
      </dsp:nvSpPr>
      <dsp:spPr>
        <a:xfrm rot="18975626">
          <a:off x="3982144" y="2216784"/>
          <a:ext cx="436412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436412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3982144" y="2214215"/>
        <a:ext cx="436412" cy="21820"/>
      </dsp:txXfrm>
    </dsp:sp>
    <dsp:sp modelId="{DD335134-698C-4B79-802C-15D6B2C3C113}">
      <dsp:nvSpPr>
        <dsp:cNvPr id="0" name=""/>
        <dsp:cNvSpPr/>
      </dsp:nvSpPr>
      <dsp:spPr>
        <a:xfrm>
          <a:off x="4358003" y="1956643"/>
          <a:ext cx="1120776" cy="235237"/>
        </a:xfrm>
        <a:prstGeom prst="roundRect">
          <a:avLst>
            <a:gd name="adj" fmla="val 10000"/>
          </a:avLst>
        </a:prstGeom>
        <a:solidFill>
          <a:srgbClr val="DC979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Kamióny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364893" y="1963533"/>
        <a:ext cx="1106996" cy="221457"/>
      </dsp:txXfrm>
    </dsp:sp>
    <dsp:sp modelId="{7D133AD3-2C7F-4904-8D60-90B38F466A3A}">
      <dsp:nvSpPr>
        <dsp:cNvPr id="0" name=""/>
        <dsp:cNvSpPr/>
      </dsp:nvSpPr>
      <dsp:spPr>
        <a:xfrm rot="110709">
          <a:off x="4042617" y="2372727"/>
          <a:ext cx="315467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315467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042617" y="2373181"/>
        <a:ext cx="315467" cy="15773"/>
      </dsp:txXfrm>
    </dsp:sp>
    <dsp:sp modelId="{C022CE27-23FA-41C1-A946-613FDB288607}">
      <dsp:nvSpPr>
        <dsp:cNvPr id="0" name=""/>
        <dsp:cNvSpPr/>
      </dsp:nvSpPr>
      <dsp:spPr>
        <a:xfrm>
          <a:off x="4358003" y="2268528"/>
          <a:ext cx="1120776" cy="235237"/>
        </a:xfrm>
        <a:prstGeom prst="roundRect">
          <a:avLst>
            <a:gd name="adj" fmla="val 10000"/>
          </a:avLst>
        </a:prstGeom>
        <a:solidFill>
          <a:srgbClr val="DC979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Helvetica" panose="020B0604020202020204" pitchFamily="34" charset="0"/>
              <a:cs typeface="Helvetica" panose="020B0604020202020204" pitchFamily="34" charset="0"/>
            </a:rPr>
            <a:t>Dodávky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4364893" y="2275418"/>
        <a:ext cx="1106996" cy="221457"/>
      </dsp:txXfrm>
    </dsp:sp>
    <dsp:sp modelId="{83EBBB91-C0DF-46EA-8D40-4CE5A3665BBF}">
      <dsp:nvSpPr>
        <dsp:cNvPr id="0" name=""/>
        <dsp:cNvSpPr/>
      </dsp:nvSpPr>
      <dsp:spPr>
        <a:xfrm rot="17885636">
          <a:off x="737527" y="794792"/>
          <a:ext cx="1056616" cy="16682"/>
        </a:xfrm>
        <a:custGeom>
          <a:avLst/>
          <a:gdLst/>
          <a:ahLst/>
          <a:cxnLst/>
          <a:rect l="0" t="0" r="0" b="0"/>
          <a:pathLst>
            <a:path>
              <a:moveTo>
                <a:pt x="0" y="8341"/>
              </a:moveTo>
              <a:lnTo>
                <a:pt x="1056616" y="8341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737527" y="776718"/>
        <a:ext cx="1056616" cy="52830"/>
      </dsp:txXfrm>
    </dsp:sp>
    <dsp:sp modelId="{96B62CAD-DC4F-49AE-AF60-295B14A0BC31}">
      <dsp:nvSpPr>
        <dsp:cNvPr id="0" name=""/>
        <dsp:cNvSpPr/>
      </dsp:nvSpPr>
      <dsp:spPr>
        <a:xfrm>
          <a:off x="1514626" y="219453"/>
          <a:ext cx="1084884" cy="235237"/>
        </a:xfrm>
        <a:prstGeom prst="roundRect">
          <a:avLst>
            <a:gd name="adj" fmla="val 10000"/>
          </a:avLst>
        </a:prstGeom>
        <a:solidFill>
          <a:srgbClr val="99362B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>
              <a:latin typeface="Helvetica" panose="020B0604020202020204" pitchFamily="34" charset="0"/>
              <a:cs typeface="Helvetica" panose="020B0604020202020204" pitchFamily="34" charset="0"/>
            </a:rPr>
            <a:t>Letecká</a:t>
          </a:r>
          <a:endParaRPr lang="en-US" sz="800" b="0" kern="1200" dirty="0">
            <a:latin typeface="Helvetica" panose="020B0604020202020204" pitchFamily="34" charset="0"/>
            <a:cs typeface="Helvetica" panose="020B0604020202020204" pitchFamily="34" charset="0"/>
          </a:endParaRPr>
        </a:p>
      </dsp:txBody>
      <dsp:txXfrm>
        <a:off x="1521516" y="226343"/>
        <a:ext cx="1071104" cy="221457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64070DB-5094-498F-A32E-865ADA791C67}">
      <dsp:nvSpPr>
        <dsp:cNvPr id="0" name=""/>
        <dsp:cNvSpPr/>
      </dsp:nvSpPr>
      <dsp:spPr>
        <a:xfrm>
          <a:off x="130463" y="905202"/>
          <a:ext cx="1084021" cy="271005"/>
        </a:xfrm>
        <a:prstGeom prst="roundRect">
          <a:avLst>
            <a:gd name="adj" fmla="val 10000"/>
          </a:avLst>
        </a:prstGeom>
        <a:solidFill>
          <a:srgbClr val="FB8622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Chivo" pitchFamily="2" charset="-18"/>
              <a:cs typeface="Chivo" pitchFamily="2" charset="-18"/>
            </a:rPr>
            <a:t>Elektrárne a výhrevne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138400" y="913139"/>
        <a:ext cx="1068147" cy="255131"/>
      </dsp:txXfrm>
    </dsp:sp>
    <dsp:sp modelId="{B21F6F0A-E039-42E8-886E-0D8A66C23D75}">
      <dsp:nvSpPr>
        <dsp:cNvPr id="0" name=""/>
        <dsp:cNvSpPr/>
      </dsp:nvSpPr>
      <dsp:spPr>
        <a:xfrm rot="20334230">
          <a:off x="1172939" y="804726"/>
          <a:ext cx="1239757" cy="25726"/>
        </a:xfrm>
        <a:custGeom>
          <a:avLst/>
          <a:gdLst/>
          <a:ahLst/>
          <a:cxnLst/>
          <a:rect l="0" t="0" r="0" b="0"/>
          <a:pathLst>
            <a:path>
              <a:moveTo>
                <a:pt x="0" y="12863"/>
              </a:moveTo>
              <a:lnTo>
                <a:pt x="1239757" y="12863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sp:txBody>
      <dsp:txXfrm>
        <a:off x="1172939" y="786595"/>
        <a:ext cx="1239757" cy="61987"/>
      </dsp:txXfrm>
    </dsp:sp>
    <dsp:sp modelId="{F850E6CC-4B5F-4293-8133-6CCA7BC161AE}">
      <dsp:nvSpPr>
        <dsp:cNvPr id="0" name=""/>
        <dsp:cNvSpPr/>
      </dsp:nvSpPr>
      <dsp:spPr>
        <a:xfrm>
          <a:off x="2371151" y="458971"/>
          <a:ext cx="1084021" cy="271005"/>
        </a:xfrm>
        <a:prstGeom prst="roundRect">
          <a:avLst>
            <a:gd name="adj" fmla="val 10000"/>
          </a:avLst>
        </a:prstGeom>
        <a:solidFill>
          <a:srgbClr val="99362B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Chivo" pitchFamily="2" charset="-18"/>
              <a:cs typeface="Chivo" pitchFamily="2" charset="-18"/>
            </a:rPr>
            <a:t>Komerčné zariadenia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2379088" y="466908"/>
        <a:ext cx="1068147" cy="255131"/>
      </dsp:txXfrm>
    </dsp:sp>
    <dsp:sp modelId="{94931DAB-AD14-4DD6-B834-804F1FD85559}">
      <dsp:nvSpPr>
        <dsp:cNvPr id="0" name=""/>
        <dsp:cNvSpPr/>
      </dsp:nvSpPr>
      <dsp:spPr>
        <a:xfrm rot="652058">
          <a:off x="3451455" y="620700"/>
          <a:ext cx="414659" cy="25726"/>
        </a:xfrm>
        <a:custGeom>
          <a:avLst/>
          <a:gdLst/>
          <a:ahLst/>
          <a:cxnLst/>
          <a:rect l="0" t="0" r="0" b="0"/>
          <a:pathLst>
            <a:path>
              <a:moveTo>
                <a:pt x="0" y="12863"/>
              </a:moveTo>
              <a:lnTo>
                <a:pt x="414659" y="12863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sp:txBody>
      <dsp:txXfrm>
        <a:off x="3451455" y="623197"/>
        <a:ext cx="414659" cy="20732"/>
      </dsp:txXfrm>
    </dsp:sp>
    <dsp:sp modelId="{9A9005B7-6B8E-4EDA-A92B-66C232189ECD}">
      <dsp:nvSpPr>
        <dsp:cNvPr id="0" name=""/>
        <dsp:cNvSpPr/>
      </dsp:nvSpPr>
      <dsp:spPr>
        <a:xfrm>
          <a:off x="3862396" y="537151"/>
          <a:ext cx="1084021" cy="271005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Chivo" pitchFamily="2" charset="-18"/>
              <a:cs typeface="Chivo" pitchFamily="2" charset="-18"/>
            </a:rPr>
            <a:t>Iba elektrina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3870333" y="545088"/>
        <a:ext cx="1068147" cy="255131"/>
      </dsp:txXfrm>
    </dsp:sp>
    <dsp:sp modelId="{FE22C537-41C8-4B20-8867-8DA4DE490652}">
      <dsp:nvSpPr>
        <dsp:cNvPr id="0" name=""/>
        <dsp:cNvSpPr/>
      </dsp:nvSpPr>
      <dsp:spPr>
        <a:xfrm rot="2623313">
          <a:off x="3376914" y="776670"/>
          <a:ext cx="564444" cy="25726"/>
        </a:xfrm>
        <a:custGeom>
          <a:avLst/>
          <a:gdLst/>
          <a:ahLst/>
          <a:cxnLst/>
          <a:rect l="0" t="0" r="0" b="0"/>
          <a:pathLst>
            <a:path>
              <a:moveTo>
                <a:pt x="0" y="12863"/>
              </a:moveTo>
              <a:lnTo>
                <a:pt x="564444" y="12863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sp:txBody>
      <dsp:txXfrm>
        <a:off x="3376914" y="775423"/>
        <a:ext cx="564444" cy="28222"/>
      </dsp:txXfrm>
    </dsp:sp>
    <dsp:sp modelId="{AFD0C6D1-83C2-44B0-AD8F-A2C76A6B9328}">
      <dsp:nvSpPr>
        <dsp:cNvPr id="0" name=""/>
        <dsp:cNvSpPr/>
      </dsp:nvSpPr>
      <dsp:spPr>
        <a:xfrm>
          <a:off x="3863099" y="849091"/>
          <a:ext cx="1084021" cy="271005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Chivo" pitchFamily="2" charset="-18"/>
              <a:cs typeface="Chivo" pitchFamily="2" charset="-18"/>
            </a:rPr>
            <a:t>KVET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3871036" y="857028"/>
        <a:ext cx="1068147" cy="255131"/>
      </dsp:txXfrm>
    </dsp:sp>
    <dsp:sp modelId="{83EBBB91-C0DF-46EA-8D40-4CE5A3665BBF}">
      <dsp:nvSpPr>
        <dsp:cNvPr id="0" name=""/>
        <dsp:cNvSpPr/>
      </dsp:nvSpPr>
      <dsp:spPr>
        <a:xfrm rot="19727854">
          <a:off x="3420639" y="457934"/>
          <a:ext cx="477456" cy="25726"/>
        </a:xfrm>
        <a:custGeom>
          <a:avLst/>
          <a:gdLst/>
          <a:ahLst/>
          <a:cxnLst/>
          <a:rect l="0" t="0" r="0" b="0"/>
          <a:pathLst>
            <a:path>
              <a:moveTo>
                <a:pt x="0" y="12863"/>
              </a:moveTo>
              <a:lnTo>
                <a:pt x="477456" y="12863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sp:txBody>
      <dsp:txXfrm>
        <a:off x="3420639" y="458861"/>
        <a:ext cx="477456" cy="23872"/>
      </dsp:txXfrm>
    </dsp:sp>
    <dsp:sp modelId="{96B62CAD-DC4F-49AE-AF60-295B14A0BC31}">
      <dsp:nvSpPr>
        <dsp:cNvPr id="0" name=""/>
        <dsp:cNvSpPr/>
      </dsp:nvSpPr>
      <dsp:spPr>
        <a:xfrm>
          <a:off x="3863562" y="211618"/>
          <a:ext cx="1084021" cy="271005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Chivo" pitchFamily="2" charset="-18"/>
              <a:cs typeface="Chivo" pitchFamily="2" charset="-18"/>
            </a:rPr>
            <a:t>Výhrevne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3871499" y="219555"/>
        <a:ext cx="1068147" cy="255131"/>
      </dsp:txXfrm>
    </dsp:sp>
    <dsp:sp modelId="{30091F88-D010-4829-B7D0-C3E3EC7970A3}">
      <dsp:nvSpPr>
        <dsp:cNvPr id="0" name=""/>
        <dsp:cNvSpPr/>
      </dsp:nvSpPr>
      <dsp:spPr>
        <a:xfrm rot="21289350">
          <a:off x="1212104" y="975173"/>
          <a:ext cx="1167275" cy="25726"/>
        </a:xfrm>
        <a:custGeom>
          <a:avLst/>
          <a:gdLst/>
          <a:ahLst/>
          <a:cxnLst/>
          <a:rect l="0" t="0" r="0" b="0"/>
          <a:pathLst>
            <a:path>
              <a:moveTo>
                <a:pt x="0" y="12863"/>
              </a:moveTo>
              <a:lnTo>
                <a:pt x="1167275" y="12863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sp:txBody>
      <dsp:txXfrm>
        <a:off x="1212104" y="958854"/>
        <a:ext cx="1167275" cy="58363"/>
      </dsp:txXfrm>
    </dsp:sp>
    <dsp:sp modelId="{E5ED6EFA-45DB-4FB4-A670-A27AB1659E44}">
      <dsp:nvSpPr>
        <dsp:cNvPr id="0" name=""/>
        <dsp:cNvSpPr/>
      </dsp:nvSpPr>
      <dsp:spPr>
        <a:xfrm>
          <a:off x="2376999" y="799865"/>
          <a:ext cx="1084021" cy="271005"/>
        </a:xfrm>
        <a:prstGeom prst="roundRect">
          <a:avLst>
            <a:gd name="adj" fmla="val 10000"/>
          </a:avLst>
        </a:prstGeom>
        <a:solidFill>
          <a:srgbClr val="99362B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Chivo" pitchFamily="2" charset="-18"/>
              <a:cs typeface="Chivo" pitchFamily="2" charset="-18"/>
            </a:rPr>
            <a:t>Priemyselné zariadenia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2384936" y="807802"/>
        <a:ext cx="1068147" cy="255131"/>
      </dsp:txXfrm>
    </dsp:sp>
    <dsp:sp modelId="{5208AFAC-0F3D-4EF1-807F-F8AB36736FB4}">
      <dsp:nvSpPr>
        <dsp:cNvPr id="0" name=""/>
        <dsp:cNvSpPr/>
      </dsp:nvSpPr>
      <dsp:spPr>
        <a:xfrm rot="3665495">
          <a:off x="3238386" y="1299773"/>
          <a:ext cx="861939" cy="25726"/>
        </a:xfrm>
        <a:custGeom>
          <a:avLst/>
          <a:gdLst/>
          <a:ahLst/>
          <a:cxnLst/>
          <a:rect l="0" t="0" r="0" b="0"/>
          <a:pathLst>
            <a:path>
              <a:moveTo>
                <a:pt x="0" y="12863"/>
              </a:moveTo>
              <a:lnTo>
                <a:pt x="861939" y="12863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sp:txBody>
      <dsp:txXfrm>
        <a:off x="3238386" y="1291088"/>
        <a:ext cx="861939" cy="43096"/>
      </dsp:txXfrm>
    </dsp:sp>
    <dsp:sp modelId="{31AD91D2-21F0-4AFD-9A37-E9BD3619BD67}">
      <dsp:nvSpPr>
        <dsp:cNvPr id="0" name=""/>
        <dsp:cNvSpPr/>
      </dsp:nvSpPr>
      <dsp:spPr>
        <a:xfrm>
          <a:off x="3877691" y="1554402"/>
          <a:ext cx="1084021" cy="271005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Chivo" pitchFamily="2" charset="-18"/>
              <a:cs typeface="Chivo" pitchFamily="2" charset="-18"/>
            </a:rPr>
            <a:t>KVET (pre každý sektor)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3885628" y="1562339"/>
        <a:ext cx="1068147" cy="255131"/>
      </dsp:txXfrm>
    </dsp:sp>
    <dsp:sp modelId="{B0843408-94D5-4E50-A17B-435DCFFEDDF7}">
      <dsp:nvSpPr>
        <dsp:cNvPr id="0" name=""/>
        <dsp:cNvSpPr/>
      </dsp:nvSpPr>
      <dsp:spPr>
        <a:xfrm rot="2739640">
          <a:off x="3372813" y="1132031"/>
          <a:ext cx="585911" cy="25726"/>
        </a:xfrm>
        <a:custGeom>
          <a:avLst/>
          <a:gdLst/>
          <a:ahLst/>
          <a:cxnLst/>
          <a:rect l="0" t="0" r="0" b="0"/>
          <a:pathLst>
            <a:path>
              <a:moveTo>
                <a:pt x="0" y="12863"/>
              </a:moveTo>
              <a:lnTo>
                <a:pt x="585911" y="12863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US" sz="800" b="0" kern="1200">
            <a:solidFill>
              <a:schemeClr val="bg1"/>
            </a:solidFill>
            <a:latin typeface="Chivo" pitchFamily="2" charset="-18"/>
            <a:cs typeface="Chivo" pitchFamily="2" charset="-18"/>
          </a:endParaRPr>
        </a:p>
      </dsp:txBody>
      <dsp:txXfrm>
        <a:off x="3372813" y="1130246"/>
        <a:ext cx="585911" cy="29295"/>
      </dsp:txXfrm>
    </dsp:sp>
    <dsp:sp modelId="{3AF60177-338B-450A-9128-B32C1A9DD79B}">
      <dsp:nvSpPr>
        <dsp:cNvPr id="0" name=""/>
        <dsp:cNvSpPr/>
      </dsp:nvSpPr>
      <dsp:spPr>
        <a:xfrm>
          <a:off x="3870518" y="1218917"/>
          <a:ext cx="1084021" cy="271005"/>
        </a:xfrm>
        <a:prstGeom prst="roundRect">
          <a:avLst>
            <a:gd name="adj" fmla="val 10000"/>
          </a:avLst>
        </a:prstGeom>
        <a:solidFill>
          <a:srgbClr val="F2B116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>
              <a:latin typeface="Chivo" pitchFamily="2" charset="-18"/>
              <a:cs typeface="Chivo" pitchFamily="2" charset="-18"/>
            </a:rPr>
            <a:t>Bojlery (pre každý sektor)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3878455" y="1226854"/>
        <a:ext cx="1068147" cy="255131"/>
      </dsp:txXfrm>
    </dsp:sp>
    <dsp:sp modelId="{FF5259AA-D72B-4D22-B92A-CB0F599AB681}">
      <dsp:nvSpPr>
        <dsp:cNvPr id="0" name=""/>
        <dsp:cNvSpPr/>
      </dsp:nvSpPr>
      <dsp:spPr>
        <a:xfrm rot="686226">
          <a:off x="1202655" y="1145973"/>
          <a:ext cx="1191494" cy="25726"/>
        </a:xfrm>
        <a:custGeom>
          <a:avLst/>
          <a:gdLst/>
          <a:ahLst/>
          <a:cxnLst/>
          <a:rect l="0" t="0" r="0" b="0"/>
          <a:pathLst>
            <a:path>
              <a:moveTo>
                <a:pt x="0" y="12863"/>
              </a:moveTo>
              <a:lnTo>
                <a:pt x="1191494" y="12863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latin typeface="Chivo" pitchFamily="2" charset="-18"/>
            <a:cs typeface="Chivo" pitchFamily="2" charset="-18"/>
          </a:endParaRPr>
        </a:p>
      </dsp:txBody>
      <dsp:txXfrm>
        <a:off x="1202655" y="1129049"/>
        <a:ext cx="1191494" cy="59574"/>
      </dsp:txXfrm>
    </dsp:sp>
    <dsp:sp modelId="{7FFECE68-DC9B-49A8-8DF7-DE607BC3D7F3}">
      <dsp:nvSpPr>
        <dsp:cNvPr id="0" name=""/>
        <dsp:cNvSpPr/>
      </dsp:nvSpPr>
      <dsp:spPr>
        <a:xfrm>
          <a:off x="2382320" y="1141466"/>
          <a:ext cx="1084021" cy="271005"/>
        </a:xfrm>
        <a:prstGeom prst="roundRect">
          <a:avLst>
            <a:gd name="adj" fmla="val 10000"/>
          </a:avLst>
        </a:prstGeom>
        <a:solidFill>
          <a:srgbClr val="99362B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Chivo" pitchFamily="2" charset="-18"/>
              <a:cs typeface="Chivo" pitchFamily="2" charset="-18"/>
            </a:rPr>
            <a:t>Power-to-X zariadenia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2390257" y="1149403"/>
        <a:ext cx="1068147" cy="255131"/>
      </dsp:txXfrm>
    </dsp:sp>
    <dsp:sp modelId="{B7A1661F-8352-4FD8-8EC8-DAAE836EAB82}">
      <dsp:nvSpPr>
        <dsp:cNvPr id="0" name=""/>
        <dsp:cNvSpPr/>
      </dsp:nvSpPr>
      <dsp:spPr>
        <a:xfrm rot="1586973">
          <a:off x="1146791" y="1315896"/>
          <a:ext cx="1293437" cy="25726"/>
        </a:xfrm>
        <a:custGeom>
          <a:avLst/>
          <a:gdLst/>
          <a:ahLst/>
          <a:cxnLst/>
          <a:rect l="0" t="0" r="0" b="0"/>
          <a:pathLst>
            <a:path>
              <a:moveTo>
                <a:pt x="0" y="12863"/>
              </a:moveTo>
              <a:lnTo>
                <a:pt x="1293437" y="12863"/>
              </a:lnTo>
            </a:path>
          </a:pathLst>
        </a:custGeom>
        <a:noFill/>
        <a:ln w="6350" cap="flat" cmpd="sng" algn="ctr">
          <a:solidFill>
            <a:schemeClr val="dk1"/>
          </a:solidFill>
          <a:prstDash val="solid"/>
          <a:miter lim="800000"/>
        </a:ln>
        <a:effectLst/>
      </dsp:spPr>
      <dsp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latin typeface="Chivo" pitchFamily="2" charset="-18"/>
            <a:cs typeface="Chivo" pitchFamily="2" charset="-18"/>
          </a:endParaRPr>
        </a:p>
      </dsp:txBody>
      <dsp:txXfrm>
        <a:off x="1146791" y="1296424"/>
        <a:ext cx="1293437" cy="64671"/>
      </dsp:txXfrm>
    </dsp:sp>
    <dsp:sp modelId="{3165871D-A1A0-48CB-9F86-0F3974713D82}">
      <dsp:nvSpPr>
        <dsp:cNvPr id="0" name=""/>
        <dsp:cNvSpPr/>
      </dsp:nvSpPr>
      <dsp:spPr>
        <a:xfrm>
          <a:off x="2372534" y="1481312"/>
          <a:ext cx="1084021" cy="271005"/>
        </a:xfrm>
        <a:prstGeom prst="roundRect">
          <a:avLst>
            <a:gd name="adj" fmla="val 10000"/>
          </a:avLst>
        </a:prstGeom>
        <a:solidFill>
          <a:srgbClr val="99362B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b="0" kern="1200" dirty="0">
              <a:latin typeface="Chivo" pitchFamily="2" charset="-18"/>
              <a:cs typeface="Chivo" pitchFamily="2" charset="-18"/>
            </a:rPr>
            <a:t>Uskladňovacie zariadenia</a:t>
          </a:r>
          <a:endParaRPr lang="en-US" sz="800" b="0" kern="1200" dirty="0">
            <a:latin typeface="Chivo" pitchFamily="2" charset="-18"/>
            <a:cs typeface="Chivo" pitchFamily="2" charset="-18"/>
          </a:endParaRPr>
        </a:p>
      </dsp:txBody>
      <dsp:txXfrm>
        <a:off x="2380471" y="1489249"/>
        <a:ext cx="1068147" cy="255131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2B9360-587E-4D79-8C0C-ADAF541CBE5C}">
      <dsp:nvSpPr>
        <dsp:cNvPr id="0" name=""/>
        <dsp:cNvSpPr/>
      </dsp:nvSpPr>
      <dsp:spPr>
        <a:xfrm>
          <a:off x="42135" y="1291674"/>
          <a:ext cx="596887" cy="446050"/>
        </a:xfrm>
        <a:prstGeom prst="roundRect">
          <a:avLst>
            <a:gd name="adj" fmla="val 10000"/>
          </a:avLst>
        </a:prstGeom>
        <a:solidFill>
          <a:srgbClr val="FD8622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Pozemná / lodná osobná doprava</a:t>
          </a:r>
        </a:p>
      </dsp:txBody>
      <dsp:txXfrm>
        <a:off x="55199" y="1304738"/>
        <a:ext cx="570759" cy="419922"/>
      </dsp:txXfrm>
    </dsp:sp>
    <dsp:sp modelId="{4EEA0BD0-3131-40D7-8D0D-022927035867}">
      <dsp:nvSpPr>
        <dsp:cNvPr id="0" name=""/>
        <dsp:cNvSpPr/>
      </dsp:nvSpPr>
      <dsp:spPr>
        <a:xfrm rot="17692822">
          <a:off x="474657" y="1245921"/>
          <a:ext cx="567484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567484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744212" y="1243105"/>
        <a:ext cx="28374" cy="28374"/>
      </dsp:txXfrm>
    </dsp:sp>
    <dsp:sp modelId="{645446CF-1545-49D6-AF62-5FE979A13907}">
      <dsp:nvSpPr>
        <dsp:cNvPr id="0" name=""/>
        <dsp:cNvSpPr/>
      </dsp:nvSpPr>
      <dsp:spPr>
        <a:xfrm>
          <a:off x="877776" y="850663"/>
          <a:ext cx="596887" cy="298443"/>
        </a:xfrm>
        <a:prstGeom prst="roundRect">
          <a:avLst>
            <a:gd name="adj" fmla="val 10000"/>
          </a:avLst>
        </a:prstGeom>
        <a:solidFill>
          <a:srgbClr val="FD8622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Súkromná</a:t>
          </a:r>
        </a:p>
      </dsp:txBody>
      <dsp:txXfrm>
        <a:off x="886517" y="859404"/>
        <a:ext cx="579405" cy="280961"/>
      </dsp:txXfrm>
    </dsp:sp>
    <dsp:sp modelId="{30F207E8-2BA3-40CC-A0EC-427E310B21F2}">
      <dsp:nvSpPr>
        <dsp:cNvPr id="0" name=""/>
        <dsp:cNvSpPr/>
      </dsp:nvSpPr>
      <dsp:spPr>
        <a:xfrm rot="19457599">
          <a:off x="1447027" y="902711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1586690" y="906731"/>
        <a:ext cx="14701" cy="14701"/>
      </dsp:txXfrm>
    </dsp:sp>
    <dsp:sp modelId="{D25AD90C-AB11-41A0-9CE1-2FB383BBD349}">
      <dsp:nvSpPr>
        <dsp:cNvPr id="0" name=""/>
        <dsp:cNvSpPr/>
      </dsp:nvSpPr>
      <dsp:spPr>
        <a:xfrm>
          <a:off x="1713418" y="679058"/>
          <a:ext cx="596887" cy="298443"/>
        </a:xfrm>
        <a:prstGeom prst="roundRect">
          <a:avLst>
            <a:gd name="adj" fmla="val 10000"/>
          </a:avLst>
        </a:prstGeom>
        <a:solidFill>
          <a:srgbClr val="FD8622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Osobné auto</a:t>
          </a:r>
        </a:p>
      </dsp:txBody>
      <dsp:txXfrm>
        <a:off x="1722159" y="687799"/>
        <a:ext cx="579405" cy="280961"/>
      </dsp:txXfrm>
    </dsp:sp>
    <dsp:sp modelId="{A7C116AB-968E-4D9A-A118-2C0B7054CEAF}">
      <dsp:nvSpPr>
        <dsp:cNvPr id="0" name=""/>
        <dsp:cNvSpPr/>
      </dsp:nvSpPr>
      <dsp:spPr>
        <a:xfrm rot="19457599">
          <a:off x="2282669" y="731106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2422332" y="735126"/>
        <a:ext cx="14701" cy="14701"/>
      </dsp:txXfrm>
    </dsp:sp>
    <dsp:sp modelId="{88071492-414F-468E-89D4-FD06F7D65419}">
      <dsp:nvSpPr>
        <dsp:cNvPr id="0" name=""/>
        <dsp:cNvSpPr/>
      </dsp:nvSpPr>
      <dsp:spPr>
        <a:xfrm>
          <a:off x="2549060" y="507453"/>
          <a:ext cx="596887" cy="298443"/>
        </a:xfrm>
        <a:prstGeom prst="roundRect">
          <a:avLst>
            <a:gd name="adj" fmla="val 10000"/>
          </a:avLst>
        </a:prstGeom>
        <a:solidFill>
          <a:srgbClr val="FD8622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Spaľovací motor</a:t>
          </a:r>
        </a:p>
      </dsp:txBody>
      <dsp:txXfrm>
        <a:off x="2557801" y="516194"/>
        <a:ext cx="579405" cy="280961"/>
      </dsp:txXfrm>
    </dsp:sp>
    <dsp:sp modelId="{F979A6CF-CE69-4C60-B633-4F8E1CCABDE2}">
      <dsp:nvSpPr>
        <dsp:cNvPr id="0" name=""/>
        <dsp:cNvSpPr/>
      </dsp:nvSpPr>
      <dsp:spPr>
        <a:xfrm rot="19457599">
          <a:off x="3118311" y="559501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3257974" y="563521"/>
        <a:ext cx="14701" cy="14701"/>
      </dsp:txXfrm>
    </dsp:sp>
    <dsp:sp modelId="{BB5AFEA3-7265-47D9-92AF-0F15648A21AD}">
      <dsp:nvSpPr>
        <dsp:cNvPr id="0" name=""/>
        <dsp:cNvSpPr/>
      </dsp:nvSpPr>
      <dsp:spPr>
        <a:xfrm>
          <a:off x="3384702" y="335848"/>
          <a:ext cx="596887" cy="298443"/>
        </a:xfrm>
        <a:prstGeom prst="roundRect">
          <a:avLst>
            <a:gd name="adj" fmla="val 10000"/>
          </a:avLst>
        </a:prstGeom>
        <a:solidFill>
          <a:srgbClr val="FD8622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Nafta</a:t>
          </a:r>
        </a:p>
      </dsp:txBody>
      <dsp:txXfrm>
        <a:off x="3393443" y="344589"/>
        <a:ext cx="579405" cy="280961"/>
      </dsp:txXfrm>
    </dsp:sp>
    <dsp:sp modelId="{70C3B716-9F9E-4119-BE83-10D64F2B4D19}">
      <dsp:nvSpPr>
        <dsp:cNvPr id="0" name=""/>
        <dsp:cNvSpPr/>
      </dsp:nvSpPr>
      <dsp:spPr>
        <a:xfrm rot="19457599">
          <a:off x="3953953" y="387896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4093616" y="391916"/>
        <a:ext cx="14701" cy="14701"/>
      </dsp:txXfrm>
    </dsp:sp>
    <dsp:sp modelId="{3C8288AD-3CF5-40BE-AD96-CFE88D89B783}">
      <dsp:nvSpPr>
        <dsp:cNvPr id="0" name=""/>
        <dsp:cNvSpPr/>
      </dsp:nvSpPr>
      <dsp:spPr>
        <a:xfrm>
          <a:off x="4220344" y="164243"/>
          <a:ext cx="596887" cy="298443"/>
        </a:xfrm>
        <a:prstGeom prst="roundRect">
          <a:avLst>
            <a:gd name="adj" fmla="val 10000"/>
          </a:avLst>
        </a:prstGeom>
        <a:solidFill>
          <a:srgbClr val="FFC08A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Bežné technológie</a:t>
          </a:r>
        </a:p>
      </dsp:txBody>
      <dsp:txXfrm>
        <a:off x="4229085" y="172984"/>
        <a:ext cx="579405" cy="280961"/>
      </dsp:txXfrm>
    </dsp:sp>
    <dsp:sp modelId="{0910D85E-296B-477B-B769-0E0EF00910F0}">
      <dsp:nvSpPr>
        <dsp:cNvPr id="0" name=""/>
        <dsp:cNvSpPr/>
      </dsp:nvSpPr>
      <dsp:spPr>
        <a:xfrm rot="2142401">
          <a:off x="3953953" y="559501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4093616" y="563521"/>
        <a:ext cx="14701" cy="14701"/>
      </dsp:txXfrm>
    </dsp:sp>
    <dsp:sp modelId="{432A1E10-5D84-4A2A-9DB5-94FEB3FF757A}">
      <dsp:nvSpPr>
        <dsp:cNvPr id="0" name=""/>
        <dsp:cNvSpPr/>
      </dsp:nvSpPr>
      <dsp:spPr>
        <a:xfrm>
          <a:off x="4220344" y="507453"/>
          <a:ext cx="596887" cy="298443"/>
        </a:xfrm>
        <a:prstGeom prst="roundRect">
          <a:avLst>
            <a:gd name="adj" fmla="val 10000"/>
          </a:avLst>
        </a:prstGeom>
        <a:solidFill>
          <a:srgbClr val="FD8622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Budúce technologie</a:t>
          </a:r>
        </a:p>
      </dsp:txBody>
      <dsp:txXfrm>
        <a:off x="4229085" y="516194"/>
        <a:ext cx="579405" cy="280961"/>
      </dsp:txXfrm>
    </dsp:sp>
    <dsp:sp modelId="{7E196CF5-3D71-41B1-A3E0-8EB384CB171B}">
      <dsp:nvSpPr>
        <dsp:cNvPr id="0" name=""/>
        <dsp:cNvSpPr/>
      </dsp:nvSpPr>
      <dsp:spPr>
        <a:xfrm rot="19457599">
          <a:off x="4789595" y="559501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4929258" y="563521"/>
        <a:ext cx="14701" cy="14701"/>
      </dsp:txXfrm>
    </dsp:sp>
    <dsp:sp modelId="{DF6F444C-D1E5-4823-AE8B-220DB9B8339C}">
      <dsp:nvSpPr>
        <dsp:cNvPr id="0" name=""/>
        <dsp:cNvSpPr/>
      </dsp:nvSpPr>
      <dsp:spPr>
        <a:xfrm>
          <a:off x="5055986" y="335848"/>
          <a:ext cx="596887" cy="298443"/>
        </a:xfrm>
        <a:prstGeom prst="roundRect">
          <a:avLst>
            <a:gd name="adj" fmla="val 10000"/>
          </a:avLst>
        </a:prstGeom>
        <a:solidFill>
          <a:srgbClr val="FD8622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Nafta</a:t>
          </a:r>
        </a:p>
      </dsp:txBody>
      <dsp:txXfrm>
        <a:off x="5064727" y="344589"/>
        <a:ext cx="579405" cy="280961"/>
      </dsp:txXfrm>
    </dsp:sp>
    <dsp:sp modelId="{BA167F71-7587-4539-B7B2-07BC218F4988}">
      <dsp:nvSpPr>
        <dsp:cNvPr id="0" name=""/>
        <dsp:cNvSpPr/>
      </dsp:nvSpPr>
      <dsp:spPr>
        <a:xfrm rot="2142401">
          <a:off x="4789595" y="731106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4929258" y="735126"/>
        <a:ext cx="14701" cy="14701"/>
      </dsp:txXfrm>
    </dsp:sp>
    <dsp:sp modelId="{B0EE4E7B-2A2E-4043-9EFB-C51CBDB51280}">
      <dsp:nvSpPr>
        <dsp:cNvPr id="0" name=""/>
        <dsp:cNvSpPr/>
      </dsp:nvSpPr>
      <dsp:spPr>
        <a:xfrm>
          <a:off x="5055986" y="679058"/>
          <a:ext cx="596887" cy="298443"/>
        </a:xfrm>
        <a:prstGeom prst="roundRect">
          <a:avLst>
            <a:gd name="adj" fmla="val 10000"/>
          </a:avLst>
        </a:prstGeom>
        <a:solidFill>
          <a:srgbClr val="FFC08A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Bionafta</a:t>
          </a:r>
        </a:p>
      </dsp:txBody>
      <dsp:txXfrm>
        <a:off x="5064727" y="687799"/>
        <a:ext cx="579405" cy="280961"/>
      </dsp:txXfrm>
    </dsp:sp>
    <dsp:sp modelId="{86DFC04D-FAF3-49DC-91E0-3687AA4474A3}">
      <dsp:nvSpPr>
        <dsp:cNvPr id="0" name=""/>
        <dsp:cNvSpPr/>
      </dsp:nvSpPr>
      <dsp:spPr>
        <a:xfrm rot="2142401">
          <a:off x="3118311" y="731106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3257974" y="735126"/>
        <a:ext cx="14701" cy="14701"/>
      </dsp:txXfrm>
    </dsp:sp>
    <dsp:sp modelId="{5D1B6675-8EA9-4343-B97F-2ECC9BFF31E6}">
      <dsp:nvSpPr>
        <dsp:cNvPr id="0" name=""/>
        <dsp:cNvSpPr/>
      </dsp:nvSpPr>
      <dsp:spPr>
        <a:xfrm>
          <a:off x="3384702" y="679058"/>
          <a:ext cx="596887" cy="298443"/>
        </a:xfrm>
        <a:prstGeom prst="roundRect">
          <a:avLst>
            <a:gd name="adj" fmla="val 10000"/>
          </a:avLst>
        </a:prstGeom>
        <a:solidFill>
          <a:srgbClr val="FFC08A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Benzín</a:t>
          </a:r>
        </a:p>
      </dsp:txBody>
      <dsp:txXfrm>
        <a:off x="3393443" y="687799"/>
        <a:ext cx="579405" cy="280961"/>
      </dsp:txXfrm>
    </dsp:sp>
    <dsp:sp modelId="{399FAAD6-EE5A-47F5-8197-BE4C35D27774}">
      <dsp:nvSpPr>
        <dsp:cNvPr id="0" name=""/>
        <dsp:cNvSpPr/>
      </dsp:nvSpPr>
      <dsp:spPr>
        <a:xfrm rot="2142401">
          <a:off x="2282669" y="902711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2422332" y="906731"/>
        <a:ext cx="14701" cy="14701"/>
      </dsp:txXfrm>
    </dsp:sp>
    <dsp:sp modelId="{207D9485-B91E-4570-A3B5-181AD01AB35F}">
      <dsp:nvSpPr>
        <dsp:cNvPr id="0" name=""/>
        <dsp:cNvSpPr/>
      </dsp:nvSpPr>
      <dsp:spPr>
        <a:xfrm>
          <a:off x="2549060" y="850663"/>
          <a:ext cx="596887" cy="298443"/>
        </a:xfrm>
        <a:prstGeom prst="roundRect">
          <a:avLst>
            <a:gd name="adj" fmla="val 10000"/>
          </a:avLst>
        </a:prstGeom>
        <a:solidFill>
          <a:srgbClr val="FFC08A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Elektrický motor</a:t>
          </a:r>
        </a:p>
      </dsp:txBody>
      <dsp:txXfrm>
        <a:off x="2557801" y="859404"/>
        <a:ext cx="579405" cy="280961"/>
      </dsp:txXfrm>
    </dsp:sp>
    <dsp:sp modelId="{2047AA54-B038-41DC-A27C-9FF28A7E4D0E}">
      <dsp:nvSpPr>
        <dsp:cNvPr id="0" name=""/>
        <dsp:cNvSpPr/>
      </dsp:nvSpPr>
      <dsp:spPr>
        <a:xfrm rot="2142401">
          <a:off x="1447027" y="1074316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1586690" y="1078336"/>
        <a:ext cx="14701" cy="14701"/>
      </dsp:txXfrm>
    </dsp:sp>
    <dsp:sp modelId="{034DEA7A-720C-4888-B20E-B3029E3E3CC9}">
      <dsp:nvSpPr>
        <dsp:cNvPr id="0" name=""/>
        <dsp:cNvSpPr/>
      </dsp:nvSpPr>
      <dsp:spPr>
        <a:xfrm>
          <a:off x="1713418" y="1022268"/>
          <a:ext cx="596887" cy="298443"/>
        </a:xfrm>
        <a:prstGeom prst="roundRect">
          <a:avLst>
            <a:gd name="adj" fmla="val 10000"/>
          </a:avLst>
        </a:prstGeom>
        <a:solidFill>
          <a:srgbClr val="FFC08A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Motocykel</a:t>
          </a:r>
        </a:p>
      </dsp:txBody>
      <dsp:txXfrm>
        <a:off x="1722159" y="1031009"/>
        <a:ext cx="579405" cy="280961"/>
      </dsp:txXfrm>
    </dsp:sp>
    <dsp:sp modelId="{9A4ED23D-AC64-4C01-95CD-5EC822071D93}">
      <dsp:nvSpPr>
        <dsp:cNvPr id="0" name=""/>
        <dsp:cNvSpPr/>
      </dsp:nvSpPr>
      <dsp:spPr>
        <a:xfrm rot="19457599">
          <a:off x="611385" y="1417526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751048" y="1421546"/>
        <a:ext cx="14701" cy="14701"/>
      </dsp:txXfrm>
    </dsp:sp>
    <dsp:sp modelId="{783C3FFB-0052-4CFA-9C3B-580FF86662F5}">
      <dsp:nvSpPr>
        <dsp:cNvPr id="0" name=""/>
        <dsp:cNvSpPr/>
      </dsp:nvSpPr>
      <dsp:spPr>
        <a:xfrm>
          <a:off x="877776" y="1193873"/>
          <a:ext cx="596887" cy="298443"/>
        </a:xfrm>
        <a:prstGeom prst="roundRect">
          <a:avLst>
            <a:gd name="adj" fmla="val 10000"/>
          </a:avLst>
        </a:prstGeom>
        <a:solidFill>
          <a:srgbClr val="FFC08A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Verejná</a:t>
          </a:r>
        </a:p>
      </dsp:txBody>
      <dsp:txXfrm>
        <a:off x="886517" y="1202614"/>
        <a:ext cx="579405" cy="280961"/>
      </dsp:txXfrm>
    </dsp:sp>
    <dsp:sp modelId="{3E6FCBBE-12AF-460F-9CCD-B7D102D39271}">
      <dsp:nvSpPr>
        <dsp:cNvPr id="0" name=""/>
        <dsp:cNvSpPr/>
      </dsp:nvSpPr>
      <dsp:spPr>
        <a:xfrm rot="2142401">
          <a:off x="611385" y="1589131"/>
          <a:ext cx="294027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294027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751048" y="1593151"/>
        <a:ext cx="14701" cy="14701"/>
      </dsp:txXfrm>
    </dsp:sp>
    <dsp:sp modelId="{8A2FAD08-6357-4688-A046-B875CCC179C5}">
      <dsp:nvSpPr>
        <dsp:cNvPr id="0" name=""/>
        <dsp:cNvSpPr/>
      </dsp:nvSpPr>
      <dsp:spPr>
        <a:xfrm>
          <a:off x="877776" y="1537083"/>
          <a:ext cx="596887" cy="298443"/>
        </a:xfrm>
        <a:prstGeom prst="roundRect">
          <a:avLst>
            <a:gd name="adj" fmla="val 10000"/>
          </a:avLst>
        </a:prstGeom>
        <a:solidFill>
          <a:srgbClr val="FFC08A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Lodná</a:t>
          </a:r>
        </a:p>
      </dsp:txBody>
      <dsp:txXfrm>
        <a:off x="886517" y="1545824"/>
        <a:ext cx="579405" cy="280961"/>
      </dsp:txXfrm>
    </dsp:sp>
    <dsp:sp modelId="{A7B77526-60C4-45BC-9153-1F2B88A76755}">
      <dsp:nvSpPr>
        <dsp:cNvPr id="0" name=""/>
        <dsp:cNvSpPr/>
      </dsp:nvSpPr>
      <dsp:spPr>
        <a:xfrm rot="3907178">
          <a:off x="474657" y="1760736"/>
          <a:ext cx="567484" cy="22741"/>
        </a:xfrm>
        <a:custGeom>
          <a:avLst/>
          <a:gdLst/>
          <a:ahLst/>
          <a:cxnLst/>
          <a:rect l="0" t="0" r="0" b="0"/>
          <a:pathLst>
            <a:path>
              <a:moveTo>
                <a:pt x="0" y="11370"/>
              </a:moveTo>
              <a:lnTo>
                <a:pt x="567484" y="11370"/>
              </a:lnTo>
            </a:path>
          </a:pathLst>
        </a:custGeom>
        <a:noFill/>
        <a:ln w="12700" cap="flat" cmpd="sng" algn="ctr">
          <a:solidFill>
            <a:schemeClr val="tx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sk-SK" sz="5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744212" y="1757920"/>
        <a:ext cx="28374" cy="28374"/>
      </dsp:txXfrm>
    </dsp:sp>
    <dsp:sp modelId="{613A1522-770D-4459-8FEF-5904975377FD}">
      <dsp:nvSpPr>
        <dsp:cNvPr id="0" name=""/>
        <dsp:cNvSpPr/>
      </dsp:nvSpPr>
      <dsp:spPr>
        <a:xfrm>
          <a:off x="877776" y="1880293"/>
          <a:ext cx="596887" cy="298443"/>
        </a:xfrm>
        <a:prstGeom prst="roundRect">
          <a:avLst>
            <a:gd name="adj" fmla="val 10000"/>
          </a:avLst>
        </a:prstGeom>
        <a:solidFill>
          <a:srgbClr val="FFC08A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Železničná</a:t>
          </a:r>
        </a:p>
      </dsp:txBody>
      <dsp:txXfrm>
        <a:off x="886517" y="1889034"/>
        <a:ext cx="579405" cy="280961"/>
      </dsp:txXfrm>
    </dsp:sp>
    <dsp:sp modelId="{C694D2E2-8E47-4E48-8E82-6286023DA996}">
      <dsp:nvSpPr>
        <dsp:cNvPr id="0" name=""/>
        <dsp:cNvSpPr/>
      </dsp:nvSpPr>
      <dsp:spPr>
        <a:xfrm>
          <a:off x="94440" y="443989"/>
          <a:ext cx="869139" cy="298443"/>
        </a:xfrm>
        <a:prstGeom prst="roundRect">
          <a:avLst>
            <a:gd name="adj" fmla="val 10000"/>
          </a:avLst>
        </a:prstGeom>
        <a:noFill/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sk-SK" sz="800" kern="1200">
              <a:solidFill>
                <a:sysClr val="windowText" lastClr="000000"/>
              </a:solidFill>
              <a:latin typeface="Chivo" pitchFamily="2" charset="-18"/>
              <a:cs typeface="Chivo" pitchFamily="2" charset="-18"/>
            </a:rPr>
            <a:t>Aktivita v osobo-kilometroch</a:t>
          </a:r>
          <a:endParaRPr lang="en-US" sz="800" kern="1200">
            <a:solidFill>
              <a:sysClr val="windowText" lastClr="000000"/>
            </a:solidFill>
            <a:latin typeface="Chivo" pitchFamily="2" charset="-18"/>
            <a:cs typeface="Chivo" pitchFamily="2" charset="-18"/>
          </a:endParaRPr>
        </a:p>
      </dsp:txBody>
      <dsp:txXfrm>
        <a:off x="103181" y="452730"/>
        <a:ext cx="851657" cy="280961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2">
  <dgm:title val=""/>
  <dgm:desc val=""/>
  <dgm:catLst>
    <dgm:cat type="hierarchy" pri="5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diagram">
    <dgm:varLst>
      <dgm:chPref val="1"/>
      <dgm:dir/>
      <dgm:animOne val="branch"/>
      <dgm:animLvl val="lvl"/>
      <dgm:resizeHandles val="exact"/>
    </dgm:varLst>
    <dgm:choose name="Name0">
      <dgm:if name="Name1" func="var" arg="dir" op="equ" val="norm">
        <dgm:alg type="hierChild">
          <dgm:param type="linDir" val="fromT"/>
          <dgm:param type="chAlign" val="l"/>
        </dgm:alg>
      </dgm:if>
      <dgm:else name="Name2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ptType="node" refType="h"/>
      <dgm:constr type="w" for="des" ptType="node" refType="h" refFor="des" refPtType="node" fact="2"/>
      <dgm:constr type="sibSp" refType="h" refFor="des" refPtType="node" op="equ" fact="0.15"/>
      <dgm:constr type="sibSp" for="des" forName="level2hierChild" refType="h" refFor="des" refPtType="node" op="equ" fact="0.15"/>
      <dgm:constr type="sibSp" for="des" forName="level3hierChild" refType="h" refFor="des" refPtType="node" op="equ" fact="0.15"/>
      <dgm:constr type="sp" for="des" forName="root1" refType="w" refFor="des" refPtType="node" fact="0.4"/>
      <dgm:constr type="sp" for="des" forName="root2" refType="sp" refFor="des" refForName="root1" op="equ"/>
      <dgm:constr type="primFontSz" for="des" ptType="node" op="equ" val="65"/>
      <dgm:constr type="primFontSz" for="des" forName="connTx" op="equ" val="55"/>
      <dgm:constr type="primFontSz" for="des" forName="connTx" refType="primFontSz" refFor="des" refPtType="node" op="lte" fact="0.8"/>
    </dgm:constrLst>
    <dgm:ruleLst/>
    <dgm:forEach name="Name3" axis="ch">
      <dgm:forEach name="Name4" axis="self" ptType="node">
        <dgm:layoutNode name="root1">
          <dgm:choose name="Name5">
            <dgm:if name="Name6" func="var" arg="dir" op="equ" val="norm">
              <dgm:alg type="hierRoot">
                <dgm:param type="hierAlign" val="lCtrCh"/>
              </dgm:alg>
            </dgm:if>
            <dgm:else name="Name7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/>
          <dgm:ruleLst/>
          <dgm:layoutNode name="LevelOneTextNode" styleLbl="node0">
            <dgm:varLst>
              <dgm:chPref val="3"/>
            </dgm:varLst>
            <dgm:alg type="tx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  <dgm:layoutNode name="level2hierChild">
            <dgm:choose name="Name8">
              <dgm:if name="Name9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0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eat" axis="ch">
              <dgm:forEach name="Name11" axis="self" ptType="parTrans" cnt="1">
                <dgm:layoutNode name="conn2-1">
                  <dgm:choose name="Name12">
                    <dgm:if name="Name13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</dgm:alg>
                    </dgm:if>
                    <dgm:else name="Name14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</dgm:alg>
                    </dgm:else>
                  </dgm:choose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ruleLst/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5" axis="self" ptType="node">
                <dgm:layoutNode name="root2">
                  <dgm:choose name="Name16">
                    <dgm:if name="Name17" func="var" arg="dir" op="equ" val="norm">
                      <dgm:alg type="hierRoot">
                        <dgm:param type="hierAlign" val="lCtrCh"/>
                      </dgm:alg>
                    </dgm:if>
                    <dgm:else name="Name18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"/>
                      </dgm:adjLst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level3hierChild">
                    <dgm:choose name="Name19">
                      <dgm:if name="Name20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1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22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hierarchy2">
  <dgm:title val=""/>
  <dgm:desc val=""/>
  <dgm:catLst>
    <dgm:cat type="hierarchy" pri="5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diagram">
    <dgm:varLst>
      <dgm:chPref val="1"/>
      <dgm:dir/>
      <dgm:animOne val="branch"/>
      <dgm:animLvl val="lvl"/>
      <dgm:resizeHandles val="exact"/>
    </dgm:varLst>
    <dgm:choose name="Name0">
      <dgm:if name="Name1" func="var" arg="dir" op="equ" val="norm">
        <dgm:alg type="hierChild">
          <dgm:param type="linDir" val="fromT"/>
          <dgm:param type="chAlign" val="l"/>
        </dgm:alg>
      </dgm:if>
      <dgm:else name="Name2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ptType="node" refType="h"/>
      <dgm:constr type="w" for="des" ptType="node" refType="h" refFor="des" refPtType="node" fact="2"/>
      <dgm:constr type="sibSp" refType="h" refFor="des" refPtType="node" op="equ" fact="0.15"/>
      <dgm:constr type="sibSp" for="des" forName="level2hierChild" refType="h" refFor="des" refPtType="node" op="equ" fact="0.15"/>
      <dgm:constr type="sibSp" for="des" forName="level3hierChild" refType="h" refFor="des" refPtType="node" op="equ" fact="0.15"/>
      <dgm:constr type="sp" for="des" forName="root1" refType="w" refFor="des" refPtType="node" fact="0.4"/>
      <dgm:constr type="sp" for="des" forName="root2" refType="sp" refFor="des" refForName="root1" op="equ"/>
      <dgm:constr type="primFontSz" for="des" ptType="node" op="equ" val="65"/>
      <dgm:constr type="primFontSz" for="des" forName="connTx" op="equ" val="55"/>
      <dgm:constr type="primFontSz" for="des" forName="connTx" refType="primFontSz" refFor="des" refPtType="node" op="lte" fact="0.8"/>
    </dgm:constrLst>
    <dgm:ruleLst/>
    <dgm:forEach name="Name3" axis="ch">
      <dgm:forEach name="Name4" axis="self" ptType="node">
        <dgm:layoutNode name="root1">
          <dgm:choose name="Name5">
            <dgm:if name="Name6" func="var" arg="dir" op="equ" val="norm">
              <dgm:alg type="hierRoot">
                <dgm:param type="hierAlign" val="lCtrCh"/>
              </dgm:alg>
            </dgm:if>
            <dgm:else name="Name7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/>
          <dgm:ruleLst/>
          <dgm:layoutNode name="LevelOneTextNode" styleLbl="node0">
            <dgm:varLst>
              <dgm:chPref val="3"/>
            </dgm:varLst>
            <dgm:alg type="tx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  <dgm:layoutNode name="level2hierChild">
            <dgm:choose name="Name8">
              <dgm:if name="Name9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0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eat" axis="ch">
              <dgm:forEach name="Name11" axis="self" ptType="parTrans" cnt="1">
                <dgm:layoutNode name="conn2-1">
                  <dgm:choose name="Name12">
                    <dgm:if name="Name13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</dgm:alg>
                    </dgm:if>
                    <dgm:else name="Name14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</dgm:alg>
                    </dgm:else>
                  </dgm:choose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ruleLst/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5" axis="self" ptType="node">
                <dgm:layoutNode name="root2">
                  <dgm:choose name="Name16">
                    <dgm:if name="Name17" func="var" arg="dir" op="equ" val="norm">
                      <dgm:alg type="hierRoot">
                        <dgm:param type="hierAlign" val="lCtrCh"/>
                      </dgm:alg>
                    </dgm:if>
                    <dgm:else name="Name18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"/>
                      </dgm:adjLst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level3hierChild">
                    <dgm:choose name="Name19">
                      <dgm:if name="Name20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1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22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hierarchy2">
  <dgm:title val=""/>
  <dgm:desc val=""/>
  <dgm:catLst>
    <dgm:cat type="hierarchy" pri="5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diagram">
    <dgm:varLst>
      <dgm:chPref val="1"/>
      <dgm:dir/>
      <dgm:animOne val="branch"/>
      <dgm:animLvl val="lvl"/>
      <dgm:resizeHandles val="exact"/>
    </dgm:varLst>
    <dgm:choose name="Name0">
      <dgm:if name="Name1" func="var" arg="dir" op="equ" val="norm">
        <dgm:alg type="hierChild">
          <dgm:param type="linDir" val="fromT"/>
          <dgm:param type="chAlign" val="l"/>
        </dgm:alg>
      </dgm:if>
      <dgm:else name="Name2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ptType="node" refType="h"/>
      <dgm:constr type="w" for="des" ptType="node" refType="h" refFor="des" refPtType="node" fact="2"/>
      <dgm:constr type="sibSp" refType="h" refFor="des" refPtType="node" op="equ" fact="0.15"/>
      <dgm:constr type="sibSp" for="des" forName="level2hierChild" refType="h" refFor="des" refPtType="node" op="equ" fact="0.15"/>
      <dgm:constr type="sibSp" for="des" forName="level3hierChild" refType="h" refFor="des" refPtType="node" op="equ" fact="0.15"/>
      <dgm:constr type="sp" for="des" forName="root1" refType="w" refFor="des" refPtType="node" fact="0.4"/>
      <dgm:constr type="sp" for="des" forName="root2" refType="sp" refFor="des" refForName="root1" op="equ"/>
      <dgm:constr type="primFontSz" for="des" ptType="node" op="equ" val="65"/>
      <dgm:constr type="primFontSz" for="des" forName="connTx" op="equ" val="55"/>
      <dgm:constr type="primFontSz" for="des" forName="connTx" refType="primFontSz" refFor="des" refPtType="node" op="lte" fact="0.8"/>
    </dgm:constrLst>
    <dgm:ruleLst/>
    <dgm:forEach name="Name3" axis="ch">
      <dgm:forEach name="Name4" axis="self" ptType="node">
        <dgm:layoutNode name="root1">
          <dgm:choose name="Name5">
            <dgm:if name="Name6" func="var" arg="dir" op="equ" val="norm">
              <dgm:alg type="hierRoot">
                <dgm:param type="hierAlign" val="lCtrCh"/>
              </dgm:alg>
            </dgm:if>
            <dgm:else name="Name7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/>
          <dgm:ruleLst/>
          <dgm:layoutNode name="LevelOneTextNode" styleLbl="node0">
            <dgm:varLst>
              <dgm:chPref val="3"/>
            </dgm:varLst>
            <dgm:alg type="tx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  <dgm:layoutNode name="level2hierChild">
            <dgm:choose name="Name8">
              <dgm:if name="Name9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0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eat" axis="ch">
              <dgm:forEach name="Name11" axis="self" ptType="parTrans" cnt="1">
                <dgm:layoutNode name="conn2-1">
                  <dgm:choose name="Name12">
                    <dgm:if name="Name13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</dgm:alg>
                    </dgm:if>
                    <dgm:else name="Name14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</dgm:alg>
                    </dgm:else>
                  </dgm:choose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ruleLst/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5" axis="self" ptType="node">
                <dgm:layoutNode name="root2">
                  <dgm:choose name="Name16">
                    <dgm:if name="Name17" func="var" arg="dir" op="equ" val="norm">
                      <dgm:alg type="hierRoot">
                        <dgm:param type="hierAlign" val="lCtrCh"/>
                      </dgm:alg>
                    </dgm:if>
                    <dgm:else name="Name18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"/>
                      </dgm:adjLst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level3hierChild">
                    <dgm:choose name="Name19">
                      <dgm:if name="Name20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1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22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2.xml"/><Relationship Id="rId2" Type="http://schemas.openxmlformats.org/officeDocument/2006/relationships/diagramLayout" Target="../diagrams/layout2.xml"/><Relationship Id="rId1" Type="http://schemas.openxmlformats.org/officeDocument/2006/relationships/diagramData" Target="../diagrams/data2.xml"/><Relationship Id="rId5" Type="http://schemas.microsoft.com/office/2007/relationships/diagramDrawing" Target="../diagrams/drawing2.xml"/><Relationship Id="rId4" Type="http://schemas.openxmlformats.org/officeDocument/2006/relationships/diagramColors" Target="../diagrams/colors2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3.xml"/><Relationship Id="rId2" Type="http://schemas.openxmlformats.org/officeDocument/2006/relationships/diagramLayout" Target="../diagrams/layout3.xml"/><Relationship Id="rId1" Type="http://schemas.openxmlformats.org/officeDocument/2006/relationships/diagramData" Target="../diagrams/data3.xml"/><Relationship Id="rId5" Type="http://schemas.microsoft.com/office/2007/relationships/diagramDrawing" Target="../diagrams/drawing3.xml"/><Relationship Id="rId4" Type="http://schemas.openxmlformats.org/officeDocument/2006/relationships/diagramColors" Target="../diagrams/colors3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2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2</xdr:row>
      <xdr:rowOff>93784</xdr:rowOff>
    </xdr:from>
    <xdr:to>
      <xdr:col>8</xdr:col>
      <xdr:colOff>118724</xdr:colOff>
      <xdr:row>13</xdr:row>
      <xdr:rowOff>53884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</xdr:row>
      <xdr:rowOff>47625</xdr:rowOff>
    </xdr:from>
    <xdr:to>
      <xdr:col>9</xdr:col>
      <xdr:colOff>466725</xdr:colOff>
      <xdr:row>15</xdr:row>
      <xdr:rowOff>95250</xdr:rowOff>
    </xdr:to>
    <xdr:pic>
      <xdr:nvPicPr>
        <xdr:cNvPr id="3" name="Obrázok 2" descr="CPS schema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85775"/>
          <a:ext cx="58483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86328</xdr:colOff>
      <xdr:row>3</xdr:row>
      <xdr:rowOff>1837</xdr:rowOff>
    </xdr:from>
    <xdr:to>
      <xdr:col>13</xdr:col>
      <xdr:colOff>347928</xdr:colOff>
      <xdr:row>13</xdr:row>
      <xdr:rowOff>152437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562578</xdr:colOff>
      <xdr:row>3</xdr:row>
      <xdr:rowOff>105422</xdr:rowOff>
    </xdr:from>
    <xdr:to>
      <xdr:col>13</xdr:col>
      <xdr:colOff>216959</xdr:colOff>
      <xdr:row>14</xdr:row>
      <xdr:rowOff>65522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46037</xdr:colOff>
      <xdr:row>1</xdr:row>
      <xdr:rowOff>104775</xdr:rowOff>
    </xdr:from>
    <xdr:to>
      <xdr:col>13</xdr:col>
      <xdr:colOff>307637</xdr:colOff>
      <xdr:row>12</xdr:row>
      <xdr:rowOff>26775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7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547687</xdr:colOff>
      <xdr:row>2</xdr:row>
      <xdr:rowOff>3175</xdr:rowOff>
    </xdr:from>
    <xdr:to>
      <xdr:col>13</xdr:col>
      <xdr:colOff>199687</xdr:colOff>
      <xdr:row>12</xdr:row>
      <xdr:rowOff>150600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338047</xdr:colOff>
      <xdr:row>2</xdr:row>
      <xdr:rowOff>182233</xdr:rowOff>
    </xdr:from>
    <xdr:to>
      <xdr:col>8</xdr:col>
      <xdr:colOff>593896</xdr:colOff>
      <xdr:row>13</xdr:row>
      <xdr:rowOff>142333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4</xdr:row>
      <xdr:rowOff>57150</xdr:rowOff>
    </xdr:from>
    <xdr:to>
      <xdr:col>9</xdr:col>
      <xdr:colOff>185400</xdr:colOff>
      <xdr:row>15</xdr:row>
      <xdr:rowOff>17250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199335</xdr:colOff>
      <xdr:row>7</xdr:row>
      <xdr:rowOff>50385</xdr:rowOff>
    </xdr:from>
    <xdr:to>
      <xdr:col>8</xdr:col>
      <xdr:colOff>460935</xdr:colOff>
      <xdr:row>18</xdr:row>
      <xdr:rowOff>10485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7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381560</xdr:colOff>
      <xdr:row>8</xdr:row>
      <xdr:rowOff>129988</xdr:rowOff>
    </xdr:from>
    <xdr:to>
      <xdr:col>7</xdr:col>
      <xdr:colOff>29077</xdr:colOff>
      <xdr:row>19</xdr:row>
      <xdr:rowOff>90088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7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249889</xdr:colOff>
      <xdr:row>3</xdr:row>
      <xdr:rowOff>53787</xdr:rowOff>
    </xdr:from>
    <xdr:to>
      <xdr:col>13</xdr:col>
      <xdr:colOff>529418</xdr:colOff>
      <xdr:row>14</xdr:row>
      <xdr:rowOff>13887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287712</xdr:colOff>
      <xdr:row>0</xdr:row>
      <xdr:rowOff>177973</xdr:rowOff>
    </xdr:from>
    <xdr:to>
      <xdr:col>12</xdr:col>
      <xdr:colOff>533324</xdr:colOff>
      <xdr:row>11</xdr:row>
      <xdr:rowOff>78542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171450</xdr:rowOff>
    </xdr:from>
    <xdr:to>
      <xdr:col>9</xdr:col>
      <xdr:colOff>297815</xdr:colOff>
      <xdr:row>19</xdr:row>
      <xdr:rowOff>20320</xdr:rowOff>
    </xdr:to>
    <xdr:pic>
      <xdr:nvPicPr>
        <xdr:cNvPr id="2" name="Obrázok 1" descr="CPS schema SA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09600"/>
          <a:ext cx="5679440" cy="30873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481012</xdr:colOff>
      <xdr:row>1</xdr:row>
      <xdr:rowOff>180975</xdr:rowOff>
    </xdr:from>
    <xdr:to>
      <xdr:col>13</xdr:col>
      <xdr:colOff>142537</xdr:colOff>
      <xdr:row>12</xdr:row>
      <xdr:rowOff>137900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185831</xdr:colOff>
      <xdr:row>0</xdr:row>
      <xdr:rowOff>20918</xdr:rowOff>
    </xdr:from>
    <xdr:to>
      <xdr:col>14</xdr:col>
      <xdr:colOff>469843</xdr:colOff>
      <xdr:row>10</xdr:row>
      <xdr:rowOff>174693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7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2</xdr:row>
      <xdr:rowOff>152400</xdr:rowOff>
    </xdr:from>
    <xdr:to>
      <xdr:col>12</xdr:col>
      <xdr:colOff>556875</xdr:colOff>
      <xdr:row>13</xdr:row>
      <xdr:rowOff>112500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290739</xdr:colOff>
      <xdr:row>1</xdr:row>
      <xdr:rowOff>16329</xdr:rowOff>
    </xdr:from>
    <xdr:to>
      <xdr:col>12</xdr:col>
      <xdr:colOff>555514</xdr:colOff>
      <xdr:row>11</xdr:row>
      <xdr:rowOff>166929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336177</xdr:colOff>
      <xdr:row>2</xdr:row>
      <xdr:rowOff>40341</xdr:rowOff>
    </xdr:from>
    <xdr:to>
      <xdr:col>12</xdr:col>
      <xdr:colOff>597778</xdr:colOff>
      <xdr:row>11</xdr:row>
      <xdr:rowOff>187041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169035</xdr:colOff>
      <xdr:row>2</xdr:row>
      <xdr:rowOff>3924</xdr:rowOff>
    </xdr:from>
    <xdr:to>
      <xdr:col>13</xdr:col>
      <xdr:colOff>448564</xdr:colOff>
      <xdr:row>12</xdr:row>
      <xdr:rowOff>154524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7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4</xdr:row>
      <xdr:rowOff>28575</xdr:rowOff>
    </xdr:from>
    <xdr:to>
      <xdr:col>10</xdr:col>
      <xdr:colOff>19050</xdr:colOff>
      <xdr:row>14</xdr:row>
      <xdr:rowOff>28575</xdr:rowOff>
    </xdr:to>
    <xdr:pic>
      <xdr:nvPicPr>
        <xdr:cNvPr id="2" name="Obrázok 1608059335" descr="Tepelné čerpadlo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09625"/>
          <a:ext cx="561975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2</xdr:row>
      <xdr:rowOff>223837</xdr:rowOff>
    </xdr:from>
    <xdr:to>
      <xdr:col>12</xdr:col>
      <xdr:colOff>509250</xdr:colOff>
      <xdr:row>13</xdr:row>
      <xdr:rowOff>183937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147637</xdr:rowOff>
    </xdr:from>
    <xdr:to>
      <xdr:col>12</xdr:col>
      <xdr:colOff>499725</xdr:colOff>
      <xdr:row>13</xdr:row>
      <xdr:rowOff>50587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379274</xdr:colOff>
      <xdr:row>2</xdr:row>
      <xdr:rowOff>167765</xdr:rowOff>
    </xdr:from>
    <xdr:to>
      <xdr:col>10</xdr:col>
      <xdr:colOff>49376</xdr:colOff>
      <xdr:row>13</xdr:row>
      <xdr:rowOff>127865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8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8</xdr:col>
      <xdr:colOff>601980</xdr:colOff>
      <xdr:row>16</xdr:row>
      <xdr:rowOff>61595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476974</xdr:colOff>
      <xdr:row>1</xdr:row>
      <xdr:rowOff>222157</xdr:rowOff>
    </xdr:from>
    <xdr:to>
      <xdr:col>9</xdr:col>
      <xdr:colOff>124645</xdr:colOff>
      <xdr:row>12</xdr:row>
      <xdr:rowOff>123136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8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52387</xdr:colOff>
      <xdr:row>4</xdr:row>
      <xdr:rowOff>133350</xdr:rowOff>
    </xdr:from>
    <xdr:to>
      <xdr:col>10</xdr:col>
      <xdr:colOff>313987</xdr:colOff>
      <xdr:row>15</xdr:row>
      <xdr:rowOff>93450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424896</xdr:colOff>
      <xdr:row>2</xdr:row>
      <xdr:rowOff>22156</xdr:rowOff>
    </xdr:from>
    <xdr:to>
      <xdr:col>9</xdr:col>
      <xdr:colOff>87438</xdr:colOff>
      <xdr:row>12</xdr:row>
      <xdr:rowOff>172756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485775</xdr:colOff>
      <xdr:row>3</xdr:row>
      <xdr:rowOff>0</xdr:rowOff>
    </xdr:from>
    <xdr:to>
      <xdr:col>13</xdr:col>
      <xdr:colOff>137775</xdr:colOff>
      <xdr:row>13</xdr:row>
      <xdr:rowOff>150600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437029</xdr:colOff>
      <xdr:row>3</xdr:row>
      <xdr:rowOff>31376</xdr:rowOff>
    </xdr:from>
    <xdr:to>
      <xdr:col>14</xdr:col>
      <xdr:colOff>111441</xdr:colOff>
      <xdr:row>13</xdr:row>
      <xdr:rowOff>181976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223631</xdr:colOff>
      <xdr:row>1</xdr:row>
      <xdr:rowOff>235226</xdr:rowOff>
    </xdr:from>
    <xdr:to>
      <xdr:col>12</xdr:col>
      <xdr:colOff>471978</xdr:colOff>
      <xdr:row>12</xdr:row>
      <xdr:rowOff>137348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600075</xdr:colOff>
      <xdr:row>2</xdr:row>
      <xdr:rowOff>74240</xdr:rowOff>
    </xdr:from>
    <xdr:to>
      <xdr:col>14</xdr:col>
      <xdr:colOff>274485</xdr:colOff>
      <xdr:row>13</xdr:row>
      <xdr:rowOff>34340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104775</xdr:rowOff>
    </xdr:from>
    <xdr:to>
      <xdr:col>13</xdr:col>
      <xdr:colOff>185400</xdr:colOff>
      <xdr:row>12</xdr:row>
      <xdr:rowOff>7725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2</xdr:row>
      <xdr:rowOff>47625</xdr:rowOff>
    </xdr:from>
    <xdr:to>
      <xdr:col>12</xdr:col>
      <xdr:colOff>471150</xdr:colOff>
      <xdr:row>13</xdr:row>
      <xdr:rowOff>7725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13</xdr:col>
      <xdr:colOff>261600</xdr:colOff>
      <xdr:row>14</xdr:row>
      <xdr:rowOff>150600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9</xdr:col>
      <xdr:colOff>215900</xdr:colOff>
      <xdr:row>13</xdr:row>
      <xdr:rowOff>94615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2</xdr:row>
      <xdr:rowOff>28575</xdr:rowOff>
    </xdr:from>
    <xdr:to>
      <xdr:col>12</xdr:col>
      <xdr:colOff>509250</xdr:colOff>
      <xdr:row>12</xdr:row>
      <xdr:rowOff>179175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6</xdr:row>
      <xdr:rowOff>66675</xdr:rowOff>
    </xdr:from>
    <xdr:to>
      <xdr:col>12</xdr:col>
      <xdr:colOff>431250</xdr:colOff>
      <xdr:row>17</xdr:row>
      <xdr:rowOff>26775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13</xdr:row>
      <xdr:rowOff>80962</xdr:rowOff>
    </xdr:from>
    <xdr:to>
      <xdr:col>16</xdr:col>
      <xdr:colOff>533400</xdr:colOff>
      <xdr:row>26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</xdr:colOff>
      <xdr:row>13</xdr:row>
      <xdr:rowOff>161925</xdr:rowOff>
    </xdr:from>
    <xdr:to>
      <xdr:col>14</xdr:col>
      <xdr:colOff>533400</xdr:colOff>
      <xdr:row>27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471487</xdr:colOff>
      <xdr:row>16</xdr:row>
      <xdr:rowOff>23812</xdr:rowOff>
    </xdr:from>
    <xdr:to>
      <xdr:col>15</xdr:col>
      <xdr:colOff>166687</xdr:colOff>
      <xdr:row>30</xdr:row>
      <xdr:rowOff>100012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557212</xdr:colOff>
      <xdr:row>10</xdr:row>
      <xdr:rowOff>114299</xdr:rowOff>
    </xdr:from>
    <xdr:to>
      <xdr:col>16</xdr:col>
      <xdr:colOff>381000</xdr:colOff>
      <xdr:row>24</xdr:row>
      <xdr:rowOff>47624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9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12</xdr:row>
      <xdr:rowOff>9525</xdr:rowOff>
    </xdr:from>
    <xdr:to>
      <xdr:col>7</xdr:col>
      <xdr:colOff>604500</xdr:colOff>
      <xdr:row>22</xdr:row>
      <xdr:rowOff>160125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358775</xdr:colOff>
      <xdr:row>0</xdr:row>
      <xdr:rowOff>187325</xdr:rowOff>
    </xdr:from>
    <xdr:to>
      <xdr:col>15</xdr:col>
      <xdr:colOff>4425</xdr:colOff>
      <xdr:row>11</xdr:row>
      <xdr:rowOff>144250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</xdr:row>
      <xdr:rowOff>114300</xdr:rowOff>
    </xdr:from>
    <xdr:to>
      <xdr:col>19</xdr:col>
      <xdr:colOff>421725</xdr:colOff>
      <xdr:row>12</xdr:row>
      <xdr:rowOff>74400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794216</xdr:colOff>
      <xdr:row>11</xdr:row>
      <xdr:rowOff>31656</xdr:rowOff>
    </xdr:from>
    <xdr:to>
      <xdr:col>5</xdr:col>
      <xdr:colOff>491040</xdr:colOff>
      <xdr:row>21</xdr:row>
      <xdr:rowOff>182256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9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9</xdr:col>
      <xdr:colOff>216535</xdr:colOff>
      <xdr:row>15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739587</xdr:colOff>
      <xdr:row>10</xdr:row>
      <xdr:rowOff>107856</xdr:rowOff>
    </xdr:from>
    <xdr:to>
      <xdr:col>4</xdr:col>
      <xdr:colOff>565758</xdr:colOff>
      <xdr:row>21</xdr:row>
      <xdr:rowOff>67956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9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1011116</xdr:colOff>
      <xdr:row>8</xdr:row>
      <xdr:rowOff>49823</xdr:rowOff>
    </xdr:from>
    <xdr:to>
      <xdr:col>4</xdr:col>
      <xdr:colOff>399347</xdr:colOff>
      <xdr:row>19</xdr:row>
      <xdr:rowOff>9923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9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2</xdr:row>
      <xdr:rowOff>9525</xdr:rowOff>
    </xdr:from>
    <xdr:to>
      <xdr:col>14</xdr:col>
      <xdr:colOff>556875</xdr:colOff>
      <xdr:row>12</xdr:row>
      <xdr:rowOff>160125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9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481853</xdr:colOff>
      <xdr:row>11</xdr:row>
      <xdr:rowOff>98611</xdr:rowOff>
    </xdr:from>
    <xdr:to>
      <xdr:col>4</xdr:col>
      <xdr:colOff>593294</xdr:colOff>
      <xdr:row>22</xdr:row>
      <xdr:rowOff>58711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9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285023</xdr:colOff>
      <xdr:row>11</xdr:row>
      <xdr:rowOff>13301</xdr:rowOff>
    </xdr:from>
    <xdr:to>
      <xdr:col>7</xdr:col>
      <xdr:colOff>559916</xdr:colOff>
      <xdr:row>21</xdr:row>
      <xdr:rowOff>163901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9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14</xdr:row>
      <xdr:rowOff>133350</xdr:rowOff>
    </xdr:from>
    <xdr:to>
      <xdr:col>6</xdr:col>
      <xdr:colOff>604500</xdr:colOff>
      <xdr:row>25</xdr:row>
      <xdr:rowOff>93450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409575</xdr:colOff>
      <xdr:row>2</xdr:row>
      <xdr:rowOff>171450</xdr:rowOff>
    </xdr:from>
    <xdr:to>
      <xdr:col>14</xdr:col>
      <xdr:colOff>61575</xdr:colOff>
      <xdr:row>13</xdr:row>
      <xdr:rowOff>131550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505946</xdr:colOff>
      <xdr:row>22</xdr:row>
      <xdr:rowOff>82082</xdr:rowOff>
    </xdr:from>
    <xdr:to>
      <xdr:col>12</xdr:col>
      <xdr:colOff>164670</xdr:colOff>
      <xdr:row>33</xdr:row>
      <xdr:rowOff>42182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10</xdr:row>
      <xdr:rowOff>280</xdr:rowOff>
    </xdr:from>
    <xdr:to>
      <xdr:col>6</xdr:col>
      <xdr:colOff>425206</xdr:colOff>
      <xdr:row>20</xdr:row>
      <xdr:rowOff>150880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A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377548</xdr:colOff>
      <xdr:row>7</xdr:row>
      <xdr:rowOff>118906</xdr:rowOff>
    </xdr:from>
    <xdr:to>
      <xdr:col>7</xdr:col>
      <xdr:colOff>34432</xdr:colOff>
      <xdr:row>18</xdr:row>
      <xdr:rowOff>79006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A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4</xdr:row>
      <xdr:rowOff>9525</xdr:rowOff>
    </xdr:from>
    <xdr:to>
      <xdr:col>6</xdr:col>
      <xdr:colOff>308151</xdr:colOff>
      <xdr:row>16</xdr:row>
      <xdr:rowOff>47625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D045147F-481A-EF08-3FED-D205076AF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71525"/>
          <a:ext cx="3432351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409575</xdr:colOff>
      <xdr:row>2</xdr:row>
      <xdr:rowOff>171450</xdr:rowOff>
    </xdr:from>
    <xdr:to>
      <xdr:col>14</xdr:col>
      <xdr:colOff>61575</xdr:colOff>
      <xdr:row>13</xdr:row>
      <xdr:rowOff>131550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4</xdr:row>
      <xdr:rowOff>152400</xdr:rowOff>
    </xdr:from>
    <xdr:to>
      <xdr:col>13</xdr:col>
      <xdr:colOff>593175</xdr:colOff>
      <xdr:row>14</xdr:row>
      <xdr:rowOff>55350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330013</xdr:colOff>
      <xdr:row>2</xdr:row>
      <xdr:rowOff>117941</xdr:rowOff>
    </xdr:from>
    <xdr:to>
      <xdr:col>14</xdr:col>
      <xdr:colOff>591613</xdr:colOff>
      <xdr:row>13</xdr:row>
      <xdr:rowOff>78041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336688</xdr:colOff>
      <xdr:row>6</xdr:row>
      <xdr:rowOff>135835</xdr:rowOff>
    </xdr:from>
    <xdr:to>
      <xdr:col>14</xdr:col>
      <xdr:colOff>598288</xdr:colOff>
      <xdr:row>17</xdr:row>
      <xdr:rowOff>95935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21</xdr:row>
      <xdr:rowOff>0</xdr:rowOff>
    </xdr:from>
    <xdr:to>
      <xdr:col>20</xdr:col>
      <xdr:colOff>183600</xdr:colOff>
      <xdr:row>31</xdr:row>
      <xdr:rowOff>150600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A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12</xdr:row>
      <xdr:rowOff>104775</xdr:rowOff>
    </xdr:from>
    <xdr:to>
      <xdr:col>12</xdr:col>
      <xdr:colOff>526500</xdr:colOff>
      <xdr:row>25</xdr:row>
      <xdr:rowOff>76275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12</xdr:row>
      <xdr:rowOff>104775</xdr:rowOff>
    </xdr:from>
    <xdr:to>
      <xdr:col>12</xdr:col>
      <xdr:colOff>526500</xdr:colOff>
      <xdr:row>24</xdr:row>
      <xdr:rowOff>158775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12</xdr:row>
      <xdr:rowOff>104775</xdr:rowOff>
    </xdr:from>
    <xdr:to>
      <xdr:col>12</xdr:col>
      <xdr:colOff>526500</xdr:colOff>
      <xdr:row>24</xdr:row>
      <xdr:rowOff>158775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357187</xdr:colOff>
      <xdr:row>12</xdr:row>
      <xdr:rowOff>85725</xdr:rowOff>
    </xdr:from>
    <xdr:to>
      <xdr:col>9</xdr:col>
      <xdr:colOff>540787</xdr:colOff>
      <xdr:row>24</xdr:row>
      <xdr:rowOff>139725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428625</xdr:rowOff>
    </xdr:from>
    <xdr:to>
      <xdr:col>0</xdr:col>
      <xdr:colOff>3238500</xdr:colOff>
      <xdr:row>13</xdr:row>
      <xdr:rowOff>28575</xdr:rowOff>
    </xdr:to>
    <xdr:pic>
      <xdr:nvPicPr>
        <xdr:cNvPr id="2" name="Obrázok 9647702" descr="Kópia súboru CCS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19125"/>
          <a:ext cx="3038475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591911</xdr:colOff>
      <xdr:row>1</xdr:row>
      <xdr:rowOff>125186</xdr:rowOff>
    </xdr:from>
    <xdr:to>
      <xdr:col>12</xdr:col>
      <xdr:colOff>241190</xdr:colOff>
      <xdr:row>12</xdr:row>
      <xdr:rowOff>85286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3</xdr:row>
      <xdr:rowOff>66675</xdr:rowOff>
    </xdr:from>
    <xdr:to>
      <xdr:col>19</xdr:col>
      <xdr:colOff>240750</xdr:colOff>
      <xdr:row>14</xdr:row>
      <xdr:rowOff>26775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</xdr:row>
      <xdr:rowOff>38100</xdr:rowOff>
    </xdr:from>
    <xdr:to>
      <xdr:col>15</xdr:col>
      <xdr:colOff>271125</xdr:colOff>
      <xdr:row>12</xdr:row>
      <xdr:rowOff>188700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A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423862</xdr:colOff>
      <xdr:row>9</xdr:row>
      <xdr:rowOff>104775</xdr:rowOff>
    </xdr:from>
    <xdr:to>
      <xdr:col>24</xdr:col>
      <xdr:colOff>607462</xdr:colOff>
      <xdr:row>20</xdr:row>
      <xdr:rowOff>64875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90487</xdr:colOff>
      <xdr:row>12</xdr:row>
      <xdr:rowOff>142875</xdr:rowOff>
    </xdr:from>
    <xdr:to>
      <xdr:col>29</xdr:col>
      <xdr:colOff>274087</xdr:colOff>
      <xdr:row>23</xdr:row>
      <xdr:rowOff>102975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324969</xdr:colOff>
      <xdr:row>1</xdr:row>
      <xdr:rowOff>103654</xdr:rowOff>
    </xdr:from>
    <xdr:to>
      <xdr:col>13</xdr:col>
      <xdr:colOff>555753</xdr:colOff>
      <xdr:row>12</xdr:row>
      <xdr:rowOff>63754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B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224116</xdr:colOff>
      <xdr:row>2</xdr:row>
      <xdr:rowOff>117501</xdr:rowOff>
    </xdr:from>
    <xdr:to>
      <xdr:col>14</xdr:col>
      <xdr:colOff>485716</xdr:colOff>
      <xdr:row>13</xdr:row>
      <xdr:rowOff>77601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385762</xdr:colOff>
      <xdr:row>11</xdr:row>
      <xdr:rowOff>104775</xdr:rowOff>
    </xdr:from>
    <xdr:to>
      <xdr:col>9</xdr:col>
      <xdr:colOff>569362</xdr:colOff>
      <xdr:row>22</xdr:row>
      <xdr:rowOff>64875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11</xdr:row>
      <xdr:rowOff>47625</xdr:rowOff>
    </xdr:from>
    <xdr:to>
      <xdr:col>11</xdr:col>
      <xdr:colOff>593175</xdr:colOff>
      <xdr:row>22</xdr:row>
      <xdr:rowOff>7725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409575</xdr:colOff>
      <xdr:row>11</xdr:row>
      <xdr:rowOff>47625</xdr:rowOff>
    </xdr:from>
    <xdr:to>
      <xdr:col>12</xdr:col>
      <xdr:colOff>593175</xdr:colOff>
      <xdr:row>22</xdr:row>
      <xdr:rowOff>7725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7</xdr:row>
      <xdr:rowOff>38100</xdr:rowOff>
    </xdr:from>
    <xdr:to>
      <xdr:col>7</xdr:col>
      <xdr:colOff>12150</xdr:colOff>
      <xdr:row>17</xdr:row>
      <xdr:rowOff>188700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385762</xdr:colOff>
      <xdr:row>11</xdr:row>
      <xdr:rowOff>104775</xdr:rowOff>
    </xdr:from>
    <xdr:to>
      <xdr:col>9</xdr:col>
      <xdr:colOff>569362</xdr:colOff>
      <xdr:row>22</xdr:row>
      <xdr:rowOff>64875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87695</xdr:colOff>
      <xdr:row>18</xdr:row>
      <xdr:rowOff>138606</xdr:rowOff>
    </xdr:from>
    <xdr:to>
      <xdr:col>14</xdr:col>
      <xdr:colOff>279658</xdr:colOff>
      <xdr:row>32</xdr:row>
      <xdr:rowOff>175206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385762</xdr:colOff>
      <xdr:row>11</xdr:row>
      <xdr:rowOff>104775</xdr:rowOff>
    </xdr:from>
    <xdr:to>
      <xdr:col>9</xdr:col>
      <xdr:colOff>569362</xdr:colOff>
      <xdr:row>22</xdr:row>
      <xdr:rowOff>64875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385762</xdr:colOff>
      <xdr:row>11</xdr:row>
      <xdr:rowOff>104775</xdr:rowOff>
    </xdr:from>
    <xdr:to>
      <xdr:col>9</xdr:col>
      <xdr:colOff>569362</xdr:colOff>
      <xdr:row>22</xdr:row>
      <xdr:rowOff>64875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385762</xdr:colOff>
      <xdr:row>11</xdr:row>
      <xdr:rowOff>104775</xdr:rowOff>
    </xdr:from>
    <xdr:to>
      <xdr:col>9</xdr:col>
      <xdr:colOff>569362</xdr:colOff>
      <xdr:row>22</xdr:row>
      <xdr:rowOff>64875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B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4</xdr:row>
      <xdr:rowOff>9524</xdr:rowOff>
    </xdr:from>
    <xdr:to>
      <xdr:col>13</xdr:col>
      <xdr:colOff>145500</xdr:colOff>
      <xdr:row>17</xdr:row>
      <xdr:rowOff>171449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327933</xdr:colOff>
      <xdr:row>1</xdr:row>
      <xdr:rowOff>173491</xdr:rowOff>
    </xdr:from>
    <xdr:to>
      <xdr:col>9</xdr:col>
      <xdr:colOff>584278</xdr:colOff>
      <xdr:row>12</xdr:row>
      <xdr:rowOff>133591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B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296932</xdr:colOff>
      <xdr:row>9</xdr:row>
      <xdr:rowOff>132315</xdr:rowOff>
    </xdr:from>
    <xdr:to>
      <xdr:col>8</xdr:col>
      <xdr:colOff>551492</xdr:colOff>
      <xdr:row>20</xdr:row>
      <xdr:rowOff>92415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B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530679</xdr:colOff>
      <xdr:row>3</xdr:row>
      <xdr:rowOff>149679</xdr:rowOff>
    </xdr:from>
    <xdr:to>
      <xdr:col>11</xdr:col>
      <xdr:colOff>169071</xdr:colOff>
      <xdr:row>14</xdr:row>
      <xdr:rowOff>109779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B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328611</xdr:colOff>
      <xdr:row>1</xdr:row>
      <xdr:rowOff>138112</xdr:rowOff>
    </xdr:from>
    <xdr:to>
      <xdr:col>17</xdr:col>
      <xdr:colOff>500387</xdr:colOff>
      <xdr:row>12</xdr:row>
      <xdr:rowOff>98212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B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0</xdr:row>
      <xdr:rowOff>28575</xdr:rowOff>
    </xdr:from>
    <xdr:to>
      <xdr:col>13</xdr:col>
      <xdr:colOff>267397</xdr:colOff>
      <xdr:row>10</xdr:row>
      <xdr:rowOff>179175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395287</xdr:colOff>
      <xdr:row>5</xdr:row>
      <xdr:rowOff>52387</xdr:rowOff>
    </xdr:from>
    <xdr:to>
      <xdr:col>11</xdr:col>
      <xdr:colOff>47287</xdr:colOff>
      <xdr:row>16</xdr:row>
      <xdr:rowOff>12487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C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297005</xdr:colOff>
      <xdr:row>13</xdr:row>
      <xdr:rowOff>161192</xdr:rowOff>
    </xdr:from>
    <xdr:to>
      <xdr:col>19</xdr:col>
      <xdr:colOff>493794</xdr:colOff>
      <xdr:row>28</xdr:row>
      <xdr:rowOff>3692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73478</xdr:colOff>
      <xdr:row>1</xdr:row>
      <xdr:rowOff>112939</xdr:rowOff>
    </xdr:from>
    <xdr:to>
      <xdr:col>11</xdr:col>
      <xdr:colOff>337799</xdr:colOff>
      <xdr:row>12</xdr:row>
      <xdr:rowOff>73039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239486</xdr:colOff>
      <xdr:row>1</xdr:row>
      <xdr:rowOff>125186</xdr:rowOff>
    </xdr:from>
    <xdr:to>
      <xdr:col>12</xdr:col>
      <xdr:colOff>501086</xdr:colOff>
      <xdr:row>12</xdr:row>
      <xdr:rowOff>75761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C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329713</xdr:colOff>
      <xdr:row>6</xdr:row>
      <xdr:rowOff>174381</xdr:rowOff>
    </xdr:from>
    <xdr:to>
      <xdr:col>9</xdr:col>
      <xdr:colOff>300404</xdr:colOff>
      <xdr:row>19</xdr:row>
      <xdr:rowOff>102577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C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387569</xdr:colOff>
      <xdr:row>2</xdr:row>
      <xdr:rowOff>83754</xdr:rowOff>
    </xdr:from>
    <xdr:to>
      <xdr:col>10</xdr:col>
      <xdr:colOff>39569</xdr:colOff>
      <xdr:row>13</xdr:row>
      <xdr:rowOff>54654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53837</xdr:colOff>
      <xdr:row>3</xdr:row>
      <xdr:rowOff>3313</xdr:rowOff>
    </xdr:from>
    <xdr:to>
      <xdr:col>11</xdr:col>
      <xdr:colOff>99392</xdr:colOff>
      <xdr:row>18</xdr:row>
      <xdr:rowOff>41413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C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471487</xdr:colOff>
      <xdr:row>2</xdr:row>
      <xdr:rowOff>33337</xdr:rowOff>
    </xdr:from>
    <xdr:to>
      <xdr:col>9</xdr:col>
      <xdr:colOff>590550</xdr:colOff>
      <xdr:row>16</xdr:row>
      <xdr:rowOff>109537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C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130629</xdr:colOff>
      <xdr:row>1</xdr:row>
      <xdr:rowOff>142875</xdr:rowOff>
    </xdr:from>
    <xdr:to>
      <xdr:col>10</xdr:col>
      <xdr:colOff>381343</xdr:colOff>
      <xdr:row>12</xdr:row>
      <xdr:rowOff>102975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C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461962</xdr:colOff>
      <xdr:row>1</xdr:row>
      <xdr:rowOff>152400</xdr:rowOff>
    </xdr:from>
    <xdr:to>
      <xdr:col>11</xdr:col>
      <xdr:colOff>113962</xdr:colOff>
      <xdr:row>12</xdr:row>
      <xdr:rowOff>112500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C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127908</xdr:colOff>
      <xdr:row>2</xdr:row>
      <xdr:rowOff>47626</xdr:rowOff>
    </xdr:from>
    <xdr:to>
      <xdr:col>11</xdr:col>
      <xdr:colOff>378622</xdr:colOff>
      <xdr:row>13</xdr:row>
      <xdr:rowOff>7726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C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300037</xdr:colOff>
      <xdr:row>1</xdr:row>
      <xdr:rowOff>166687</xdr:rowOff>
    </xdr:from>
    <xdr:to>
      <xdr:col>10</xdr:col>
      <xdr:colOff>561637</xdr:colOff>
      <xdr:row>12</xdr:row>
      <xdr:rowOff>126787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C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336305</xdr:colOff>
      <xdr:row>18</xdr:row>
      <xdr:rowOff>90854</xdr:rowOff>
    </xdr:from>
    <xdr:to>
      <xdr:col>13</xdr:col>
      <xdr:colOff>528268</xdr:colOff>
      <xdr:row>32</xdr:row>
      <xdr:rowOff>127454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576944</xdr:colOff>
      <xdr:row>0</xdr:row>
      <xdr:rowOff>175533</xdr:rowOff>
    </xdr:from>
    <xdr:to>
      <xdr:col>11</xdr:col>
      <xdr:colOff>215336</xdr:colOff>
      <xdr:row>11</xdr:row>
      <xdr:rowOff>135633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C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128587</xdr:colOff>
      <xdr:row>2</xdr:row>
      <xdr:rowOff>109537</xdr:rowOff>
    </xdr:from>
    <xdr:to>
      <xdr:col>11</xdr:col>
      <xdr:colOff>390187</xdr:colOff>
      <xdr:row>13</xdr:row>
      <xdr:rowOff>69637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C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12</xdr:col>
      <xdr:colOff>261600</xdr:colOff>
      <xdr:row>15</xdr:row>
      <xdr:rowOff>150600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C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261600</xdr:colOff>
      <xdr:row>13</xdr:row>
      <xdr:rowOff>150600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C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19</xdr:col>
      <xdr:colOff>183600</xdr:colOff>
      <xdr:row>13</xdr:row>
      <xdr:rowOff>150600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C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19</xdr:col>
      <xdr:colOff>183600</xdr:colOff>
      <xdr:row>14</xdr:row>
      <xdr:rowOff>150600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D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542925</xdr:colOff>
      <xdr:row>10</xdr:row>
      <xdr:rowOff>95250</xdr:rowOff>
    </xdr:from>
    <xdr:to>
      <xdr:col>15</xdr:col>
      <xdr:colOff>194925</xdr:colOff>
      <xdr:row>21</xdr:row>
      <xdr:rowOff>55350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D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122360</xdr:colOff>
      <xdr:row>9</xdr:row>
      <xdr:rowOff>76933</xdr:rowOff>
    </xdr:from>
    <xdr:to>
      <xdr:col>13</xdr:col>
      <xdr:colOff>389821</xdr:colOff>
      <xdr:row>20</xdr:row>
      <xdr:rowOff>37033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D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257736</xdr:colOff>
      <xdr:row>13</xdr:row>
      <xdr:rowOff>40341</xdr:rowOff>
    </xdr:from>
    <xdr:to>
      <xdr:col>8</xdr:col>
      <xdr:colOff>78265</xdr:colOff>
      <xdr:row>24</xdr:row>
      <xdr:rowOff>441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D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539750</xdr:colOff>
      <xdr:row>3</xdr:row>
      <xdr:rowOff>133350</xdr:rowOff>
    </xdr:from>
    <xdr:to>
      <xdr:col>14</xdr:col>
      <xdr:colOff>23475</xdr:colOff>
      <xdr:row>14</xdr:row>
      <xdr:rowOff>93450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D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461962</xdr:colOff>
      <xdr:row>6</xdr:row>
      <xdr:rowOff>76200</xdr:rowOff>
    </xdr:from>
    <xdr:to>
      <xdr:col>17</xdr:col>
      <xdr:colOff>113962</xdr:colOff>
      <xdr:row>17</xdr:row>
      <xdr:rowOff>36300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49354</xdr:colOff>
      <xdr:row>14</xdr:row>
      <xdr:rowOff>179295</xdr:rowOff>
    </xdr:from>
    <xdr:to>
      <xdr:col>18</xdr:col>
      <xdr:colOff>232954</xdr:colOff>
      <xdr:row>29</xdr:row>
      <xdr:rowOff>21795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564905</xdr:colOff>
      <xdr:row>17</xdr:row>
      <xdr:rowOff>167054</xdr:rowOff>
    </xdr:from>
    <xdr:to>
      <xdr:col>17</xdr:col>
      <xdr:colOff>404443</xdr:colOff>
      <xdr:row>32</xdr:row>
      <xdr:rowOff>13154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D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564905</xdr:colOff>
      <xdr:row>17</xdr:row>
      <xdr:rowOff>167054</xdr:rowOff>
    </xdr:from>
    <xdr:to>
      <xdr:col>17</xdr:col>
      <xdr:colOff>404443</xdr:colOff>
      <xdr:row>32</xdr:row>
      <xdr:rowOff>13154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D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457200</xdr:colOff>
      <xdr:row>5</xdr:row>
      <xdr:rowOff>66675</xdr:rowOff>
    </xdr:from>
    <xdr:to>
      <xdr:col>19</xdr:col>
      <xdr:colOff>31200</xdr:colOff>
      <xdr:row>16</xdr:row>
      <xdr:rowOff>26775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D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543679</xdr:colOff>
      <xdr:row>0</xdr:row>
      <xdr:rowOff>26740</xdr:rowOff>
    </xdr:from>
    <xdr:to>
      <xdr:col>18</xdr:col>
      <xdr:colOff>117679</xdr:colOff>
      <xdr:row>13</xdr:row>
      <xdr:rowOff>16240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00000000-0008-0000-2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  <xdr:twoCellAnchor>
    <xdr:from>
      <xdr:col>10</xdr:col>
      <xdr:colOff>431925</xdr:colOff>
      <xdr:row>4</xdr:row>
      <xdr:rowOff>144069</xdr:rowOff>
    </xdr:from>
    <xdr:to>
      <xdr:col>12</xdr:col>
      <xdr:colOff>133414</xdr:colOff>
      <xdr:row>6</xdr:row>
      <xdr:rowOff>14251</xdr:rowOff>
    </xdr:to>
    <xdr:sp macro="" textlink="">
      <xdr:nvSpPr>
        <xdr:cNvPr id="3" name="BlokTextu 7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6944644" y="906069"/>
          <a:ext cx="915926" cy="251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 baseline="0">
              <a:solidFill>
                <a:schemeClr val="accent6">
                  <a:lumMod val="75000"/>
                </a:schemeClr>
              </a:solidFill>
              <a:latin typeface="Chivo" pitchFamily="2" charset="-18"/>
            </a:rPr>
            <a:t>(-39,8 %)</a:t>
          </a:r>
          <a:endParaRPr lang="en-US" sz="1000" baseline="0">
            <a:solidFill>
              <a:schemeClr val="accent6">
                <a:lumMod val="75000"/>
              </a:schemeClr>
            </a:solidFill>
            <a:latin typeface="Chivo" pitchFamily="2" charset="-18"/>
          </a:endParaRPr>
        </a:p>
      </xdr:txBody>
    </xdr:sp>
    <xdr:clientData/>
  </xdr:twoCellAnchor>
  <xdr:twoCellAnchor>
    <xdr:from>
      <xdr:col>12</xdr:col>
      <xdr:colOff>470668</xdr:colOff>
      <xdr:row>5</xdr:row>
      <xdr:rowOff>143272</xdr:rowOff>
    </xdr:from>
    <xdr:to>
      <xdr:col>14</xdr:col>
      <xdr:colOff>1232</xdr:colOff>
      <xdr:row>7</xdr:row>
      <xdr:rowOff>8493</xdr:rowOff>
    </xdr:to>
    <xdr:sp macro="" textlink="">
      <xdr:nvSpPr>
        <xdr:cNvPr id="4" name="BlokTextu 8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8197824" y="1095772"/>
          <a:ext cx="745002" cy="24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>
              <a:solidFill>
                <a:schemeClr val="accent6">
                  <a:lumMod val="75000"/>
                </a:schemeClr>
              </a:solidFill>
              <a:latin typeface="Chivo" pitchFamily="2" charset="-18"/>
              <a:cs typeface="Chivo" pitchFamily="2" charset="-18"/>
            </a:rPr>
            <a:t>(-33,7</a:t>
          </a:r>
          <a:r>
            <a:rPr lang="sk-SK" sz="1000" baseline="0">
              <a:solidFill>
                <a:schemeClr val="accent6">
                  <a:lumMod val="75000"/>
                </a:schemeClr>
              </a:solidFill>
              <a:latin typeface="Chivo" pitchFamily="2" charset="-18"/>
              <a:cs typeface="Chivo" pitchFamily="2" charset="-18"/>
            </a:rPr>
            <a:t> </a:t>
          </a:r>
          <a:r>
            <a:rPr lang="sk-SK" sz="1000">
              <a:solidFill>
                <a:schemeClr val="accent6">
                  <a:lumMod val="75000"/>
                </a:schemeClr>
              </a:solidFill>
              <a:latin typeface="Chivo" pitchFamily="2" charset="-18"/>
              <a:cs typeface="Chivo" pitchFamily="2" charset="-18"/>
            </a:rPr>
            <a:t>%)</a:t>
          </a:r>
          <a:endParaRPr lang="en-US" sz="1000">
            <a:solidFill>
              <a:schemeClr val="accent6">
                <a:lumMod val="75000"/>
              </a:schemeClr>
            </a:solidFill>
            <a:latin typeface="Chivo" pitchFamily="2" charset="-18"/>
            <a:cs typeface="Chivo" pitchFamily="2" charset="-18"/>
          </a:endParaRPr>
        </a:p>
      </xdr:txBody>
    </xdr:sp>
    <xdr:clientData/>
  </xdr:twoCellAnchor>
  <xdr:twoCellAnchor>
    <xdr:from>
      <xdr:col>15</xdr:col>
      <xdr:colOff>17276</xdr:colOff>
      <xdr:row>8</xdr:row>
      <xdr:rowOff>94795</xdr:rowOff>
    </xdr:from>
    <xdr:to>
      <xdr:col>16</xdr:col>
      <xdr:colOff>309733</xdr:colOff>
      <xdr:row>9</xdr:row>
      <xdr:rowOff>155477</xdr:rowOff>
    </xdr:to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 txBox="1"/>
      </xdr:nvSpPr>
      <xdr:spPr>
        <a:xfrm>
          <a:off x="9566089" y="1618795"/>
          <a:ext cx="899675" cy="251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>
              <a:solidFill>
                <a:schemeClr val="accent6">
                  <a:lumMod val="75000"/>
                </a:schemeClr>
              </a:solidFill>
              <a:latin typeface="Chivo" pitchFamily="2" charset="-18"/>
              <a:cs typeface="Chivo" pitchFamily="2" charset="-18"/>
            </a:rPr>
            <a:t>(-73,2 %)</a:t>
          </a:r>
          <a:endParaRPr lang="en-US" sz="1000">
            <a:solidFill>
              <a:schemeClr val="accent6">
                <a:lumMod val="75000"/>
              </a:schemeClr>
            </a:solidFill>
            <a:latin typeface="Chivo" pitchFamily="2" charset="-18"/>
            <a:cs typeface="Chivo" pitchFamily="2" charset="-18"/>
          </a:endParaRPr>
        </a:p>
      </xdr:txBody>
    </xdr:sp>
    <xdr:clientData/>
  </xdr:twoCellAnchor>
  <xdr:twoCellAnchor>
    <xdr:from>
      <xdr:col>16</xdr:col>
      <xdr:colOff>465065</xdr:colOff>
      <xdr:row>6</xdr:row>
      <xdr:rowOff>101062</xdr:rowOff>
    </xdr:from>
    <xdr:to>
      <xdr:col>18</xdr:col>
      <xdr:colOff>162862</xdr:colOff>
      <xdr:row>7</xdr:row>
      <xdr:rowOff>161744</xdr:rowOff>
    </xdr:to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/>
      </xdr:nvSpPr>
      <xdr:spPr>
        <a:xfrm>
          <a:off x="10710652" y="1268910"/>
          <a:ext cx="923623" cy="251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>
              <a:solidFill>
                <a:schemeClr val="accent6">
                  <a:lumMod val="75000"/>
                </a:schemeClr>
              </a:solidFill>
              <a:latin typeface="Chivo" pitchFamily="2" charset="-18"/>
              <a:cs typeface="Chivo" pitchFamily="2" charset="-18"/>
            </a:rPr>
            <a:t>(-32,1 %)</a:t>
          </a:r>
          <a:endParaRPr lang="en-US" sz="1000">
            <a:solidFill>
              <a:schemeClr val="accent6">
                <a:lumMod val="75000"/>
              </a:schemeClr>
            </a:solidFill>
            <a:latin typeface="Chivo" pitchFamily="2" charset="-18"/>
            <a:cs typeface="Chivo" pitchFamily="2" charset="-18"/>
          </a:endParaRPr>
        </a:p>
      </xdr:txBody>
    </xdr:sp>
    <xdr:clientData/>
  </xdr:twoCellAnchor>
  <xdr:twoCellAnchor>
    <xdr:from>
      <xdr:col>11</xdr:col>
      <xdr:colOff>314664</xdr:colOff>
      <xdr:row>5</xdr:row>
      <xdr:rowOff>19763</xdr:rowOff>
    </xdr:from>
    <xdr:to>
      <xdr:col>13</xdr:col>
      <xdr:colOff>101379</xdr:colOff>
      <xdr:row>6</xdr:row>
      <xdr:rowOff>80445</xdr:rowOff>
    </xdr:to>
    <xdr:sp macro="" textlink="">
      <xdr:nvSpPr>
        <xdr:cNvPr id="7" name="BlokTextu 18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/>
      </xdr:nvSpPr>
      <xdr:spPr>
        <a:xfrm>
          <a:off x="7434602" y="972263"/>
          <a:ext cx="1001152" cy="25118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 baseline="0">
              <a:solidFill>
                <a:schemeClr val="accent6">
                  <a:lumMod val="75000"/>
                </a:schemeClr>
              </a:solidFill>
              <a:latin typeface="Chivo" pitchFamily="2" charset="-18"/>
            </a:rPr>
            <a:t>(-43,2 % )</a:t>
          </a:r>
          <a:endParaRPr lang="en-US" sz="1000" baseline="0">
            <a:solidFill>
              <a:schemeClr val="accent6">
                <a:lumMod val="75000"/>
              </a:schemeClr>
            </a:solidFill>
            <a:latin typeface="Chivo" pitchFamily="2" charset="-18"/>
          </a:endParaRPr>
        </a:p>
      </xdr:txBody>
    </xdr:sp>
    <xdr:clientData/>
  </xdr:twoCellAnchor>
  <xdr:twoCellAnchor>
    <xdr:from>
      <xdr:col>13</xdr:col>
      <xdr:colOff>370268</xdr:colOff>
      <xdr:row>6</xdr:row>
      <xdr:rowOff>176828</xdr:rowOff>
    </xdr:from>
    <xdr:to>
      <xdr:col>14</xdr:col>
      <xdr:colOff>509696</xdr:colOff>
      <xdr:row>8</xdr:row>
      <xdr:rowOff>42049</xdr:rowOff>
    </xdr:to>
    <xdr:sp macro="" textlink="">
      <xdr:nvSpPr>
        <xdr:cNvPr id="8" name="BlokTextu 8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/>
      </xdr:nvSpPr>
      <xdr:spPr>
        <a:xfrm>
          <a:off x="8704643" y="1319828"/>
          <a:ext cx="746647" cy="24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>
              <a:solidFill>
                <a:schemeClr val="accent6">
                  <a:lumMod val="75000"/>
                </a:schemeClr>
              </a:solidFill>
              <a:latin typeface="Chivo" pitchFamily="2" charset="-18"/>
              <a:cs typeface="Chivo" pitchFamily="2" charset="-18"/>
            </a:rPr>
            <a:t>(-59,8 %)</a:t>
          </a:r>
          <a:endParaRPr lang="en-US" sz="1000">
            <a:solidFill>
              <a:schemeClr val="accent6">
                <a:lumMod val="75000"/>
              </a:schemeClr>
            </a:solidFill>
            <a:latin typeface="Chivo" pitchFamily="2" charset="-18"/>
            <a:cs typeface="Chivo" pitchFamily="2" charset="-18"/>
          </a:endParaRPr>
        </a:p>
      </xdr:txBody>
    </xdr:sp>
    <xdr:clientData/>
  </xdr:twoCellAnchor>
  <xdr:twoCellAnchor>
    <xdr:from>
      <xdr:col>14</xdr:col>
      <xdr:colOff>268905</xdr:colOff>
      <xdr:row>7</xdr:row>
      <xdr:rowOff>105634</xdr:rowOff>
    </xdr:from>
    <xdr:to>
      <xdr:col>15</xdr:col>
      <xdr:colOff>391318</xdr:colOff>
      <xdr:row>8</xdr:row>
      <xdr:rowOff>161355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/>
      </xdr:nvSpPr>
      <xdr:spPr>
        <a:xfrm>
          <a:off x="9210499" y="1439134"/>
          <a:ext cx="729632" cy="24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>
              <a:solidFill>
                <a:schemeClr val="accent6">
                  <a:lumMod val="75000"/>
                </a:schemeClr>
              </a:solidFill>
              <a:latin typeface="Chivo" pitchFamily="2" charset="-18"/>
              <a:cs typeface="Chivo" pitchFamily="2" charset="-18"/>
            </a:rPr>
            <a:t>(-49 %)</a:t>
          </a:r>
          <a:endParaRPr lang="en-US" sz="1000">
            <a:solidFill>
              <a:schemeClr val="accent6">
                <a:lumMod val="75000"/>
              </a:schemeClr>
            </a:solidFill>
            <a:latin typeface="Chivo" pitchFamily="2" charset="-18"/>
            <a:cs typeface="Chivo" pitchFamily="2" charset="-18"/>
          </a:endParaRPr>
        </a:p>
      </xdr:txBody>
    </xdr:sp>
    <xdr:clientData/>
  </xdr:twoCellAnchor>
  <xdr:twoCellAnchor>
    <xdr:from>
      <xdr:col>10</xdr:col>
      <xdr:colOff>49844</xdr:colOff>
      <xdr:row>0</xdr:row>
      <xdr:rowOff>160335</xdr:rowOff>
    </xdr:from>
    <xdr:to>
      <xdr:col>11</xdr:col>
      <xdr:colOff>216275</xdr:colOff>
      <xdr:row>2</xdr:row>
      <xdr:rowOff>24274</xdr:rowOff>
    </xdr:to>
    <xdr:sp macro="" textlink="">
      <xdr:nvSpPr>
        <xdr:cNvPr id="10" name="BlokTextu 6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/>
      </xdr:nvSpPr>
      <xdr:spPr>
        <a:xfrm>
          <a:off x="6562563" y="160335"/>
          <a:ext cx="773650" cy="2449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>
              <a:solidFill>
                <a:srgbClr val="C00000"/>
              </a:solidFill>
              <a:latin typeface="Chivo" pitchFamily="2" charset="-18"/>
              <a:cs typeface="Chivo" pitchFamily="2" charset="-18"/>
            </a:rPr>
            <a:t>(+9,1 %)</a:t>
          </a:r>
          <a:endParaRPr lang="en-US" sz="1000">
            <a:solidFill>
              <a:srgbClr val="C00000"/>
            </a:solidFill>
            <a:latin typeface="Chivo" pitchFamily="2" charset="-18"/>
            <a:cs typeface="Chivo" pitchFamily="2" charset="-18"/>
          </a:endParaRPr>
        </a:p>
      </xdr:txBody>
    </xdr:sp>
    <xdr:clientData/>
  </xdr:twoCellAnchor>
  <xdr:twoCellAnchor>
    <xdr:from>
      <xdr:col>12</xdr:col>
      <xdr:colOff>293428</xdr:colOff>
      <xdr:row>4</xdr:row>
      <xdr:rowOff>80825</xdr:rowOff>
    </xdr:from>
    <xdr:to>
      <xdr:col>13</xdr:col>
      <xdr:colOff>17321</xdr:colOff>
      <xdr:row>5</xdr:row>
      <xdr:rowOff>121157</xdr:rowOff>
    </xdr:to>
    <xdr:sp macro="" textlink="">
      <xdr:nvSpPr>
        <xdr:cNvPr id="11" name="BlokTextu 15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 txBox="1"/>
      </xdr:nvSpPr>
      <xdr:spPr>
        <a:xfrm>
          <a:off x="8020584" y="842825"/>
          <a:ext cx="331112" cy="230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150" sz="900">
              <a:latin typeface="Chivo" pitchFamily="2" charset="-18"/>
              <a:cs typeface="Chivo" pitchFamily="2" charset="-18"/>
            </a:rPr>
            <a:t>*</a:t>
          </a:r>
          <a:endParaRPr lang="en-US" sz="900">
            <a:latin typeface="Chivo" pitchFamily="2" charset="-18"/>
            <a:cs typeface="Chivo" pitchFamily="2" charset="-18"/>
          </a:endParaRPr>
        </a:p>
      </xdr:txBody>
    </xdr:sp>
    <xdr:clientData/>
  </xdr:twoCellAnchor>
  <xdr:twoCellAnchor>
    <xdr:from>
      <xdr:col>14</xdr:col>
      <xdr:colOff>123514</xdr:colOff>
      <xdr:row>6</xdr:row>
      <xdr:rowOff>33527</xdr:rowOff>
    </xdr:from>
    <xdr:to>
      <xdr:col>14</xdr:col>
      <xdr:colOff>448932</xdr:colOff>
      <xdr:row>7</xdr:row>
      <xdr:rowOff>73859</xdr:rowOff>
    </xdr:to>
    <xdr:sp macro="" textlink="">
      <xdr:nvSpPr>
        <xdr:cNvPr id="12" name="BlokTextu 15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 txBox="1"/>
      </xdr:nvSpPr>
      <xdr:spPr>
        <a:xfrm>
          <a:off x="9065108" y="1176527"/>
          <a:ext cx="325418" cy="230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150" sz="900">
              <a:latin typeface="Chivo" pitchFamily="2" charset="-18"/>
              <a:cs typeface="Chivo" pitchFamily="2" charset="-18"/>
            </a:rPr>
            <a:t>*</a:t>
          </a:r>
          <a:endParaRPr lang="en-US" sz="900">
            <a:latin typeface="Chivo" pitchFamily="2" charset="-18"/>
            <a:cs typeface="Chivo" pitchFamily="2" charset="-18"/>
          </a:endParaRPr>
        </a:p>
      </xdr:txBody>
    </xdr:sp>
    <xdr:clientData/>
  </xdr:twoCellAnchor>
  <xdr:twoCellAnchor>
    <xdr:from>
      <xdr:col>11</xdr:col>
      <xdr:colOff>382724</xdr:colOff>
      <xdr:row>3</xdr:row>
      <xdr:rowOff>176075</xdr:rowOff>
    </xdr:from>
    <xdr:to>
      <xdr:col>12</xdr:col>
      <xdr:colOff>106618</xdr:colOff>
      <xdr:row>5</xdr:row>
      <xdr:rowOff>25907</xdr:rowOff>
    </xdr:to>
    <xdr:sp macro="" textlink="">
      <xdr:nvSpPr>
        <xdr:cNvPr id="13" name="BlokTextu 15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/>
      </xdr:nvSpPr>
      <xdr:spPr>
        <a:xfrm>
          <a:off x="7502662" y="747575"/>
          <a:ext cx="331112" cy="230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150" sz="900">
              <a:latin typeface="Chivo" pitchFamily="2" charset="-18"/>
              <a:cs typeface="Chivo" pitchFamily="2" charset="-18"/>
            </a:rPr>
            <a:t>*</a:t>
          </a:r>
          <a:endParaRPr lang="en-US" sz="900">
            <a:latin typeface="Chivo" pitchFamily="2" charset="-18"/>
            <a:cs typeface="Chivo" pitchFamily="2" charset="-18"/>
          </a:endParaRPr>
        </a:p>
      </xdr:txBody>
    </xdr:sp>
    <xdr:clientData/>
  </xdr:twoCellAnchor>
  <xdr:twoCellAnchor>
    <xdr:from>
      <xdr:col>15</xdr:col>
      <xdr:colOff>559010</xdr:colOff>
      <xdr:row>8</xdr:row>
      <xdr:rowOff>94795</xdr:rowOff>
    </xdr:from>
    <xdr:to>
      <xdr:col>17</xdr:col>
      <xdr:colOff>244248</xdr:colOff>
      <xdr:row>9</xdr:row>
      <xdr:rowOff>155477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 txBox="1"/>
      </xdr:nvSpPr>
      <xdr:spPr>
        <a:xfrm>
          <a:off x="10107823" y="1618795"/>
          <a:ext cx="899675" cy="251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sk-SK"/>
          </a:defPPr>
          <a:lvl1pPr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rtl="0" fontAlgn="base">
            <a:spcBef>
              <a:spcPct val="0"/>
            </a:spcBef>
            <a:spcAft>
              <a:spcPct val="0"/>
            </a:spcAft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>
              <a:solidFill>
                <a:schemeClr val="accent6">
                  <a:lumMod val="75000"/>
                </a:schemeClr>
              </a:solidFill>
              <a:latin typeface="Chivo" pitchFamily="2" charset="-18"/>
              <a:cs typeface="Chivo" pitchFamily="2" charset="-18"/>
            </a:rPr>
            <a:t>(-12,9 %)</a:t>
          </a:r>
          <a:endParaRPr lang="en-US" sz="1000">
            <a:solidFill>
              <a:schemeClr val="accent6">
                <a:lumMod val="75000"/>
              </a:schemeClr>
            </a:solidFill>
            <a:latin typeface="Chivo" pitchFamily="2" charset="-18"/>
            <a:cs typeface="Chivo" pitchFamily="2" charset="-18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457200</xdr:colOff>
      <xdr:row>5</xdr:row>
      <xdr:rowOff>66675</xdr:rowOff>
    </xdr:from>
    <xdr:to>
      <xdr:col>19</xdr:col>
      <xdr:colOff>31200</xdr:colOff>
      <xdr:row>16</xdr:row>
      <xdr:rowOff>26775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11</xdr:row>
      <xdr:rowOff>142875</xdr:rowOff>
    </xdr:from>
    <xdr:to>
      <xdr:col>11</xdr:col>
      <xdr:colOff>564600</xdr:colOff>
      <xdr:row>22</xdr:row>
      <xdr:rowOff>102975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585787</xdr:colOff>
      <xdr:row>2</xdr:row>
      <xdr:rowOff>19050</xdr:rowOff>
    </xdr:from>
    <xdr:to>
      <xdr:col>13</xdr:col>
      <xdr:colOff>237787</xdr:colOff>
      <xdr:row>12</xdr:row>
      <xdr:rowOff>169650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1479178</xdr:colOff>
      <xdr:row>1</xdr:row>
      <xdr:rowOff>25213</xdr:rowOff>
    </xdr:from>
    <xdr:to>
      <xdr:col>13</xdr:col>
      <xdr:colOff>226303</xdr:colOff>
      <xdr:row>11</xdr:row>
      <xdr:rowOff>147238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261937</xdr:colOff>
      <xdr:row>3</xdr:row>
      <xdr:rowOff>57150</xdr:rowOff>
    </xdr:from>
    <xdr:to>
      <xdr:col>12</xdr:col>
      <xdr:colOff>523537</xdr:colOff>
      <xdr:row>14</xdr:row>
      <xdr:rowOff>17250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320488</xdr:colOff>
      <xdr:row>8</xdr:row>
      <xdr:rowOff>106455</xdr:rowOff>
    </xdr:from>
    <xdr:to>
      <xdr:col>14</xdr:col>
      <xdr:colOff>582088</xdr:colOff>
      <xdr:row>19</xdr:row>
      <xdr:rowOff>66555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2</xdr:row>
      <xdr:rowOff>185737</xdr:rowOff>
    </xdr:from>
    <xdr:to>
      <xdr:col>12</xdr:col>
      <xdr:colOff>347325</xdr:colOff>
      <xdr:row>13</xdr:row>
      <xdr:rowOff>145837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366712</xdr:colOff>
      <xdr:row>5</xdr:row>
      <xdr:rowOff>33337</xdr:rowOff>
    </xdr:from>
    <xdr:to>
      <xdr:col>13</xdr:col>
      <xdr:colOff>18712</xdr:colOff>
      <xdr:row>15</xdr:row>
      <xdr:rowOff>183937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5</xdr:row>
      <xdr:rowOff>76200</xdr:rowOff>
    </xdr:from>
    <xdr:to>
      <xdr:col>17</xdr:col>
      <xdr:colOff>326475</xdr:colOff>
      <xdr:row>19</xdr:row>
      <xdr:rowOff>112800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90487</xdr:colOff>
      <xdr:row>10</xdr:row>
      <xdr:rowOff>114300</xdr:rowOff>
    </xdr:from>
    <xdr:to>
      <xdr:col>12</xdr:col>
      <xdr:colOff>352087</xdr:colOff>
      <xdr:row>21</xdr:row>
      <xdr:rowOff>74400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5</xdr:row>
      <xdr:rowOff>19050</xdr:rowOff>
    </xdr:from>
    <xdr:to>
      <xdr:col>11</xdr:col>
      <xdr:colOff>33000</xdr:colOff>
      <xdr:row>15</xdr:row>
      <xdr:rowOff>169650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80962</xdr:rowOff>
    </xdr:from>
    <xdr:to>
      <xdr:col>9</xdr:col>
      <xdr:colOff>0</xdr:colOff>
      <xdr:row>63</xdr:row>
      <xdr:rowOff>157162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49</xdr:row>
      <xdr:rowOff>100012</xdr:rowOff>
    </xdr:from>
    <xdr:to>
      <xdr:col>10</xdr:col>
      <xdr:colOff>0</xdr:colOff>
      <xdr:row>63</xdr:row>
      <xdr:rowOff>176212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604837</xdr:colOff>
      <xdr:row>10</xdr:row>
      <xdr:rowOff>85725</xdr:rowOff>
    </xdr:from>
    <xdr:to>
      <xdr:col>14</xdr:col>
      <xdr:colOff>256837</xdr:colOff>
      <xdr:row>21</xdr:row>
      <xdr:rowOff>45825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3</xdr:row>
      <xdr:rowOff>57150</xdr:rowOff>
    </xdr:from>
    <xdr:to>
      <xdr:col>9</xdr:col>
      <xdr:colOff>385425</xdr:colOff>
      <xdr:row>14</xdr:row>
      <xdr:rowOff>17250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128587</xdr:colOff>
      <xdr:row>9</xdr:row>
      <xdr:rowOff>57150</xdr:rowOff>
    </xdr:from>
    <xdr:to>
      <xdr:col>15</xdr:col>
      <xdr:colOff>312187</xdr:colOff>
      <xdr:row>20</xdr:row>
      <xdr:rowOff>17250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3</xdr:row>
      <xdr:rowOff>180975</xdr:rowOff>
    </xdr:from>
    <xdr:to>
      <xdr:col>9</xdr:col>
      <xdr:colOff>375900</xdr:colOff>
      <xdr:row>14</xdr:row>
      <xdr:rowOff>141075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423862</xdr:colOff>
      <xdr:row>3</xdr:row>
      <xdr:rowOff>123825</xdr:rowOff>
    </xdr:from>
    <xdr:to>
      <xdr:col>10</xdr:col>
      <xdr:colOff>75862</xdr:colOff>
      <xdr:row>14</xdr:row>
      <xdr:rowOff>83925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552450</xdr:colOff>
      <xdr:row>2</xdr:row>
      <xdr:rowOff>85725</xdr:rowOff>
    </xdr:from>
    <xdr:to>
      <xdr:col>8</xdr:col>
      <xdr:colOff>204450</xdr:colOff>
      <xdr:row>13</xdr:row>
      <xdr:rowOff>45825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3</xdr:row>
      <xdr:rowOff>28575</xdr:rowOff>
    </xdr:from>
    <xdr:to>
      <xdr:col>9</xdr:col>
      <xdr:colOff>90150</xdr:colOff>
      <xdr:row>13</xdr:row>
      <xdr:rowOff>179175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0</xdr:rowOff>
    </xdr:from>
    <xdr:to>
      <xdr:col>9</xdr:col>
      <xdr:colOff>423525</xdr:colOff>
      <xdr:row>13</xdr:row>
      <xdr:rowOff>150600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28574</xdr:colOff>
      <xdr:row>15</xdr:row>
      <xdr:rowOff>171450</xdr:rowOff>
    </xdr:from>
    <xdr:to>
      <xdr:col>13</xdr:col>
      <xdr:colOff>220537</xdr:colOff>
      <xdr:row>30</xdr:row>
      <xdr:rowOff>17550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131885</xdr:colOff>
      <xdr:row>2</xdr:row>
      <xdr:rowOff>168519</xdr:rowOff>
    </xdr:from>
    <xdr:to>
      <xdr:col>9</xdr:col>
      <xdr:colOff>393485</xdr:colOff>
      <xdr:row>13</xdr:row>
      <xdr:rowOff>128619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551329</xdr:colOff>
      <xdr:row>1</xdr:row>
      <xdr:rowOff>48186</xdr:rowOff>
    </xdr:from>
    <xdr:to>
      <xdr:col>13</xdr:col>
      <xdr:colOff>235729</xdr:colOff>
      <xdr:row>12</xdr:row>
      <xdr:rowOff>8286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284390</xdr:colOff>
      <xdr:row>2</xdr:row>
      <xdr:rowOff>176893</xdr:rowOff>
    </xdr:from>
    <xdr:to>
      <xdr:col>13</xdr:col>
      <xdr:colOff>545990</xdr:colOff>
      <xdr:row>13</xdr:row>
      <xdr:rowOff>136993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119062</xdr:colOff>
      <xdr:row>5</xdr:row>
      <xdr:rowOff>66675</xdr:rowOff>
    </xdr:from>
    <xdr:to>
      <xdr:col>17</xdr:col>
      <xdr:colOff>302662</xdr:colOff>
      <xdr:row>16</xdr:row>
      <xdr:rowOff>26775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3</xdr:row>
      <xdr:rowOff>176212</xdr:rowOff>
    </xdr:from>
    <xdr:to>
      <xdr:col>15</xdr:col>
      <xdr:colOff>299700</xdr:colOff>
      <xdr:row>14</xdr:row>
      <xdr:rowOff>136312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80962</xdr:rowOff>
    </xdr:from>
    <xdr:to>
      <xdr:col>9</xdr:col>
      <xdr:colOff>0</xdr:colOff>
      <xdr:row>63</xdr:row>
      <xdr:rowOff>157162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49</xdr:row>
      <xdr:rowOff>100012</xdr:rowOff>
    </xdr:from>
    <xdr:to>
      <xdr:col>10</xdr:col>
      <xdr:colOff>0</xdr:colOff>
      <xdr:row>63</xdr:row>
      <xdr:rowOff>176212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400050</xdr:colOff>
      <xdr:row>0</xdr:row>
      <xdr:rowOff>128587</xdr:rowOff>
    </xdr:from>
    <xdr:to>
      <xdr:col>16</xdr:col>
      <xdr:colOff>52050</xdr:colOff>
      <xdr:row>11</xdr:row>
      <xdr:rowOff>31537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80962</xdr:rowOff>
    </xdr:from>
    <xdr:to>
      <xdr:col>8</xdr:col>
      <xdr:colOff>0</xdr:colOff>
      <xdr:row>62</xdr:row>
      <xdr:rowOff>157162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14288</xdr:colOff>
      <xdr:row>3</xdr:row>
      <xdr:rowOff>23812</xdr:rowOff>
    </xdr:from>
    <xdr:to>
      <xdr:col>14</xdr:col>
      <xdr:colOff>275888</xdr:colOff>
      <xdr:row>13</xdr:row>
      <xdr:rowOff>174412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3</xdr:row>
      <xdr:rowOff>14287</xdr:rowOff>
    </xdr:from>
    <xdr:to>
      <xdr:col>14</xdr:col>
      <xdr:colOff>299700</xdr:colOff>
      <xdr:row>13</xdr:row>
      <xdr:rowOff>164887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558511</xdr:colOff>
      <xdr:row>7</xdr:row>
      <xdr:rowOff>107372</xdr:rowOff>
    </xdr:from>
    <xdr:to>
      <xdr:col>14</xdr:col>
      <xdr:colOff>213975</xdr:colOff>
      <xdr:row>18</xdr:row>
      <xdr:rowOff>67472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184546</xdr:colOff>
      <xdr:row>2</xdr:row>
      <xdr:rowOff>38099</xdr:rowOff>
    </xdr:from>
    <xdr:to>
      <xdr:col>12</xdr:col>
      <xdr:colOff>443765</xdr:colOff>
      <xdr:row>12</xdr:row>
      <xdr:rowOff>188699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385019</xdr:colOff>
      <xdr:row>2</xdr:row>
      <xdr:rowOff>84117</xdr:rowOff>
    </xdr:from>
    <xdr:to>
      <xdr:col>54</xdr:col>
      <xdr:colOff>356196</xdr:colOff>
      <xdr:row>82</xdr:row>
      <xdr:rowOff>144731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493658</xdr:colOff>
      <xdr:row>3</xdr:row>
      <xdr:rowOff>20364</xdr:rowOff>
    </xdr:from>
    <xdr:to>
      <xdr:col>13</xdr:col>
      <xdr:colOff>144344</xdr:colOff>
      <xdr:row>13</xdr:row>
      <xdr:rowOff>170964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565588</xdr:colOff>
      <xdr:row>2</xdr:row>
      <xdr:rowOff>32845</xdr:rowOff>
    </xdr:from>
    <xdr:to>
      <xdr:col>13</xdr:col>
      <xdr:colOff>217588</xdr:colOff>
      <xdr:row>12</xdr:row>
      <xdr:rowOff>183445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432402</xdr:colOff>
      <xdr:row>1</xdr:row>
      <xdr:rowOff>181961</xdr:rowOff>
    </xdr:from>
    <xdr:to>
      <xdr:col>13</xdr:col>
      <xdr:colOff>83088</xdr:colOff>
      <xdr:row>12</xdr:row>
      <xdr:rowOff>142061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439341</xdr:colOff>
      <xdr:row>1</xdr:row>
      <xdr:rowOff>130969</xdr:rowOff>
    </xdr:from>
    <xdr:to>
      <xdr:col>13</xdr:col>
      <xdr:colOff>91341</xdr:colOff>
      <xdr:row>12</xdr:row>
      <xdr:rowOff>91069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587922</xdr:colOff>
      <xdr:row>2</xdr:row>
      <xdr:rowOff>92622</xdr:rowOff>
    </xdr:from>
    <xdr:to>
      <xdr:col>13</xdr:col>
      <xdr:colOff>239922</xdr:colOff>
      <xdr:row>13</xdr:row>
      <xdr:rowOff>52722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166007</xdr:colOff>
      <xdr:row>1</xdr:row>
      <xdr:rowOff>163286</xdr:rowOff>
    </xdr:from>
    <xdr:to>
      <xdr:col>12</xdr:col>
      <xdr:colOff>427607</xdr:colOff>
      <xdr:row>12</xdr:row>
      <xdr:rowOff>123386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564603</xdr:colOff>
      <xdr:row>2</xdr:row>
      <xdr:rowOff>105103</xdr:rowOff>
    </xdr:from>
    <xdr:to>
      <xdr:col>13</xdr:col>
      <xdr:colOff>215289</xdr:colOff>
      <xdr:row>13</xdr:row>
      <xdr:rowOff>65203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478549</xdr:colOff>
      <xdr:row>0</xdr:row>
      <xdr:rowOff>187872</xdr:rowOff>
    </xdr:from>
    <xdr:to>
      <xdr:col>13</xdr:col>
      <xdr:colOff>129235</xdr:colOff>
      <xdr:row>11</xdr:row>
      <xdr:rowOff>147972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342900</xdr:colOff>
      <xdr:row>2</xdr:row>
      <xdr:rowOff>69056</xdr:rowOff>
    </xdr:from>
    <xdr:to>
      <xdr:col>12</xdr:col>
      <xdr:colOff>604500</xdr:colOff>
      <xdr:row>13</xdr:row>
      <xdr:rowOff>29156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547321</xdr:colOff>
      <xdr:row>2</xdr:row>
      <xdr:rowOff>129686</xdr:rowOff>
    </xdr:from>
    <xdr:to>
      <xdr:col>13</xdr:col>
      <xdr:colOff>200787</xdr:colOff>
      <xdr:row>13</xdr:row>
      <xdr:rowOff>89786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0.45993</cdr:x>
      <cdr:y>0.03661</cdr:y>
    </cdr:from>
    <cdr:to>
      <cdr:x>0.52911</cdr:x>
      <cdr:y>0.06717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2042710" y="560120"/>
          <a:ext cx="1811393" cy="4675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2400" b="1">
              <a:latin typeface="Chivo" pitchFamily="2" charset="-18"/>
              <a:cs typeface="Chivo" pitchFamily="2" charset="-18"/>
            </a:rPr>
            <a:t>elektrárne</a:t>
          </a:r>
          <a:endParaRPr lang="en-US" sz="20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0.56941</cdr:x>
      <cdr:y>0.07192</cdr:y>
    </cdr:from>
    <cdr:to>
      <cdr:x>0.61199</cdr:x>
      <cdr:y>0.10248</cdr:y>
    </cdr:to>
    <cdr:sp macro="" textlink="">
      <cdr:nvSpPr>
        <cdr:cNvPr id="3" name="BlokTextu 2"/>
        <cdr:cNvSpPr txBox="1"/>
      </cdr:nvSpPr>
      <cdr:spPr>
        <a:xfrm xmlns:a="http://schemas.openxmlformats.org/drawingml/2006/main">
          <a:off x="15142594" y="1100428"/>
          <a:ext cx="1132353" cy="4675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2400" b="1">
              <a:latin typeface="Chivo" pitchFamily="2" charset="-18"/>
              <a:cs typeface="Chivo" pitchFamily="2" charset="-18"/>
            </a:rPr>
            <a:t>teplárne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0.65439</cdr:x>
      <cdr:y>0.18918</cdr:y>
    </cdr:from>
    <cdr:to>
      <cdr:x>0.75217</cdr:x>
      <cdr:y>0.27407</cdr:y>
    </cdr:to>
    <cdr:sp macro="" textlink="">
      <cdr:nvSpPr>
        <cdr:cNvPr id="5" name="BlokTextu 4"/>
        <cdr:cNvSpPr txBox="1"/>
      </cdr:nvSpPr>
      <cdr:spPr>
        <a:xfrm xmlns:a="http://schemas.openxmlformats.org/drawingml/2006/main">
          <a:off x="17037069" y="2894570"/>
          <a:ext cx="2545775" cy="1298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výroba energií v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>
              <a:latin typeface="Chivo" pitchFamily="2" charset="-18"/>
              <a:cs typeface="Chivo" pitchFamily="2" charset="-18"/>
            </a:rPr>
            <a:t>domácnostiach</a:t>
          </a:r>
          <a:r>
            <a:rPr lang="sk-SK" sz="2400" b="1" baseline="0">
              <a:latin typeface="Chivo" pitchFamily="2" charset="-18"/>
              <a:cs typeface="Chivo" pitchFamily="2" charset="-18"/>
            </a:rPr>
            <a:t> </a:t>
          </a:r>
          <a:br>
            <a:rPr lang="sk-SK" sz="2400" b="1" baseline="0">
              <a:latin typeface="Chivo" pitchFamily="2" charset="-18"/>
              <a:cs typeface="Chivo" pitchFamily="2" charset="-18"/>
            </a:rPr>
          </a:br>
          <a:r>
            <a:rPr lang="sk-SK" sz="2400" b="1" baseline="0">
              <a:latin typeface="Chivo" pitchFamily="2" charset="-18"/>
              <a:cs typeface="Chivo" pitchFamily="2" charset="-18"/>
            </a:rPr>
            <a:t>a inštitúciach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0.70694</cdr:x>
      <cdr:y>0.39065</cdr:y>
    </cdr:from>
    <cdr:to>
      <cdr:x>0.80015</cdr:x>
      <cdr:y>0.42031</cdr:y>
    </cdr:to>
    <cdr:sp macro="" textlink="">
      <cdr:nvSpPr>
        <cdr:cNvPr id="6" name="BlokTextu 5"/>
        <cdr:cNvSpPr txBox="1"/>
      </cdr:nvSpPr>
      <cdr:spPr>
        <a:xfrm xmlns:a="http://schemas.openxmlformats.org/drawingml/2006/main">
          <a:off x="18510499" y="5977248"/>
          <a:ext cx="2440482" cy="453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2400" b="1">
              <a:latin typeface="Chivo" pitchFamily="2" charset="-18"/>
              <a:cs typeface="Chivo" pitchFamily="2" charset="-18"/>
            </a:rPr>
            <a:t>fugitívne emisie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0.70428</cdr:x>
      <cdr:y>0.41442</cdr:y>
    </cdr:from>
    <cdr:to>
      <cdr:x>0.79214</cdr:x>
      <cdr:y>0.47385</cdr:y>
    </cdr:to>
    <cdr:sp macro="" textlink="">
      <cdr:nvSpPr>
        <cdr:cNvPr id="7" name="BlokTextu 6"/>
        <cdr:cNvSpPr txBox="1"/>
      </cdr:nvSpPr>
      <cdr:spPr>
        <a:xfrm xmlns:a="http://schemas.openxmlformats.org/drawingml/2006/main">
          <a:off x="18440829" y="6340929"/>
          <a:ext cx="2300601" cy="9092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ostatné</a:t>
          </a:r>
          <a:r>
            <a:rPr lang="sk-SK" sz="2400" b="1" baseline="0">
              <a:latin typeface="Chivo" pitchFamily="2" charset="-18"/>
              <a:cs typeface="Chivo" pitchFamily="2" charset="-18"/>
            </a:rPr>
            <a:t> energ.</a:t>
          </a:r>
          <a:br>
            <a:rPr lang="sk-SK" sz="2400" b="1" baseline="0">
              <a:latin typeface="Chivo" pitchFamily="2" charset="-18"/>
              <a:cs typeface="Chivo" pitchFamily="2" charset="-18"/>
            </a:rPr>
          </a:br>
          <a:r>
            <a:rPr lang="sk-SK" sz="2400" b="1" baseline="0">
              <a:latin typeface="Chivo" pitchFamily="2" charset="-18"/>
              <a:cs typeface="Chivo" pitchFamily="2" charset="-18"/>
            </a:rPr>
            <a:t> emisie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0.70723</cdr:x>
      <cdr:y>0.56507</cdr:y>
    </cdr:from>
    <cdr:to>
      <cdr:x>0.80378</cdr:x>
      <cdr:y>0.62325</cdr:y>
    </cdr:to>
    <cdr:sp macro="" textlink="">
      <cdr:nvSpPr>
        <cdr:cNvPr id="8" name="BlokTextu 7"/>
        <cdr:cNvSpPr txBox="1"/>
      </cdr:nvSpPr>
      <cdr:spPr>
        <a:xfrm xmlns:a="http://schemas.openxmlformats.org/drawingml/2006/main">
          <a:off x="18518119" y="8645979"/>
          <a:ext cx="2528112" cy="89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kovospracujúci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 baseline="0">
              <a:latin typeface="Chivo" pitchFamily="2" charset="-18"/>
              <a:cs typeface="Chivo" pitchFamily="2" charset="-18"/>
            </a:rPr>
            <a:t> priemysel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0.60878</cdr:x>
      <cdr:y>0.81544</cdr:y>
    </cdr:from>
    <cdr:to>
      <cdr:x>0.70411</cdr:x>
      <cdr:y>0.87849</cdr:y>
    </cdr:to>
    <cdr:sp macro="" textlink="">
      <cdr:nvSpPr>
        <cdr:cNvPr id="9" name="BlokTextu 8"/>
        <cdr:cNvSpPr txBox="1"/>
      </cdr:nvSpPr>
      <cdr:spPr>
        <a:xfrm xmlns:a="http://schemas.openxmlformats.org/drawingml/2006/main">
          <a:off x="15940366" y="12476761"/>
          <a:ext cx="2496015" cy="9646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stavebný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 baseline="0">
              <a:latin typeface="Chivo" pitchFamily="2" charset="-18"/>
              <a:cs typeface="Chivo" pitchFamily="2" charset="-18"/>
            </a:rPr>
            <a:t> priemysel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0.40894</cdr:x>
      <cdr:y>0.91923</cdr:y>
    </cdr:from>
    <cdr:to>
      <cdr:x>0.49967</cdr:x>
      <cdr:y>0.9756</cdr:y>
    </cdr:to>
    <cdr:sp macro="" textlink="">
      <cdr:nvSpPr>
        <cdr:cNvPr id="10" name="BlokTextu 9"/>
        <cdr:cNvSpPr txBox="1"/>
      </cdr:nvSpPr>
      <cdr:spPr>
        <a:xfrm xmlns:a="http://schemas.openxmlformats.org/drawingml/2006/main">
          <a:off x="10707569" y="14064839"/>
          <a:ext cx="2375762" cy="862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chemický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 baseline="0">
              <a:latin typeface="Chivo" pitchFamily="2" charset="-18"/>
              <a:cs typeface="Chivo" pitchFamily="2" charset="-18"/>
            </a:rPr>
            <a:t> priemysel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0.26432</cdr:x>
      <cdr:y>0.85913</cdr:y>
    </cdr:from>
    <cdr:to>
      <cdr:x>0.35489</cdr:x>
      <cdr:y>0.92206</cdr:y>
    </cdr:to>
    <cdr:sp macro="" textlink="">
      <cdr:nvSpPr>
        <cdr:cNvPr id="11" name="BlokTextu 10"/>
        <cdr:cNvSpPr txBox="1"/>
      </cdr:nvSpPr>
      <cdr:spPr>
        <a:xfrm xmlns:a="http://schemas.openxmlformats.org/drawingml/2006/main">
          <a:off x="6920952" y="13145243"/>
          <a:ext cx="2371429" cy="9628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ostatný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 baseline="0">
              <a:latin typeface="Chivo" pitchFamily="2" charset="-18"/>
              <a:cs typeface="Chivo" pitchFamily="2" charset="-18"/>
            </a:rPr>
            <a:t> priemysel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0.15116</cdr:x>
      <cdr:y>0.5902</cdr:y>
    </cdr:from>
    <cdr:to>
      <cdr:x>0.24357</cdr:x>
      <cdr:y>0.65562</cdr:y>
    </cdr:to>
    <cdr:sp macro="" textlink="">
      <cdr:nvSpPr>
        <cdr:cNvPr id="12" name="BlokTextu 11"/>
        <cdr:cNvSpPr txBox="1"/>
      </cdr:nvSpPr>
      <cdr:spPr>
        <a:xfrm xmlns:a="http://schemas.openxmlformats.org/drawingml/2006/main">
          <a:off x="3957841" y="9030443"/>
          <a:ext cx="2419890" cy="1000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osobná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>
              <a:latin typeface="Chivo" pitchFamily="2" charset="-18"/>
              <a:cs typeface="Chivo" pitchFamily="2" charset="-18"/>
            </a:rPr>
            <a:t>doprava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0.1709</cdr:x>
      <cdr:y>0.23117</cdr:y>
    </cdr:from>
    <cdr:to>
      <cdr:x>0.26395</cdr:x>
      <cdr:y>0.31448</cdr:y>
    </cdr:to>
    <cdr:sp macro="" textlink="">
      <cdr:nvSpPr>
        <cdr:cNvPr id="13" name="BlokTextu 12"/>
        <cdr:cNvSpPr txBox="1"/>
      </cdr:nvSpPr>
      <cdr:spPr>
        <a:xfrm xmlns:a="http://schemas.openxmlformats.org/drawingml/2006/main">
          <a:off x="4474917" y="3537115"/>
          <a:ext cx="2436214" cy="1274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nákladná a 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>
              <a:latin typeface="Chivo" pitchFamily="2" charset="-18"/>
              <a:cs typeface="Chivo" pitchFamily="2" charset="-18"/>
            </a:rPr>
            <a:t>autobusová 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>
              <a:latin typeface="Chivo" pitchFamily="2" charset="-18"/>
              <a:cs typeface="Chivo" pitchFamily="2" charset="-18"/>
            </a:rPr>
            <a:t>doprava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0.24112</cdr:x>
      <cdr:y>0.11935</cdr:y>
    </cdr:from>
    <cdr:to>
      <cdr:x>0.3276</cdr:x>
      <cdr:y>0.18613</cdr:y>
    </cdr:to>
    <cdr:sp macro="" textlink="">
      <cdr:nvSpPr>
        <cdr:cNvPr id="14" name="BlokTextu 13"/>
        <cdr:cNvSpPr txBox="1"/>
      </cdr:nvSpPr>
      <cdr:spPr>
        <a:xfrm xmlns:a="http://schemas.openxmlformats.org/drawingml/2006/main">
          <a:off x="6313526" y="1826080"/>
          <a:ext cx="2264241" cy="1021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ostatná 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>
              <a:latin typeface="Chivo" pitchFamily="2" charset="-18"/>
              <a:cs typeface="Chivo" pitchFamily="2" charset="-18"/>
            </a:rPr>
            <a:t>doprava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0.28956</cdr:x>
      <cdr:y>0.07554</cdr:y>
    </cdr:from>
    <cdr:to>
      <cdr:x>0.37603</cdr:x>
      <cdr:y>0.14232</cdr:y>
    </cdr:to>
    <cdr:sp macro="" textlink="">
      <cdr:nvSpPr>
        <cdr:cNvPr id="15" name="BlokTextu 14"/>
        <cdr:cNvSpPr txBox="1"/>
      </cdr:nvSpPr>
      <cdr:spPr>
        <a:xfrm xmlns:a="http://schemas.openxmlformats.org/drawingml/2006/main">
          <a:off x="7581719" y="1155867"/>
          <a:ext cx="2264241" cy="1021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živočíšna 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>
              <a:latin typeface="Chivo" pitchFamily="2" charset="-18"/>
              <a:cs typeface="Chivo" pitchFamily="2" charset="-18"/>
            </a:rPr>
            <a:t>výroba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0.34265</cdr:x>
      <cdr:y>0.0408</cdr:y>
    </cdr:from>
    <cdr:to>
      <cdr:x>0.42912</cdr:x>
      <cdr:y>0.10758</cdr:y>
    </cdr:to>
    <cdr:sp macro="" textlink="">
      <cdr:nvSpPr>
        <cdr:cNvPr id="16" name="BlokTextu 15"/>
        <cdr:cNvSpPr txBox="1"/>
      </cdr:nvSpPr>
      <cdr:spPr>
        <a:xfrm xmlns:a="http://schemas.openxmlformats.org/drawingml/2006/main">
          <a:off x="8971834" y="624198"/>
          <a:ext cx="2264241" cy="1021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rastlinná </a:t>
          </a:r>
          <a:br>
            <a:rPr lang="sk-SK" sz="2400" b="1">
              <a:latin typeface="Chivo" pitchFamily="2" charset="-18"/>
              <a:cs typeface="Chivo" pitchFamily="2" charset="-18"/>
            </a:rPr>
          </a:br>
          <a:r>
            <a:rPr lang="sk-SK" sz="2400" b="1">
              <a:latin typeface="Chivo" pitchFamily="2" charset="-18"/>
              <a:cs typeface="Chivo" pitchFamily="2" charset="-18"/>
            </a:rPr>
            <a:t>výroba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0.39231</cdr:x>
      <cdr:y>0.03638</cdr:y>
    </cdr:from>
    <cdr:to>
      <cdr:x>0.47878</cdr:x>
      <cdr:y>0.10316</cdr:y>
    </cdr:to>
    <cdr:sp macro="" textlink="">
      <cdr:nvSpPr>
        <cdr:cNvPr id="17" name="BlokTextu 16"/>
        <cdr:cNvSpPr txBox="1"/>
      </cdr:nvSpPr>
      <cdr:spPr>
        <a:xfrm xmlns:a="http://schemas.openxmlformats.org/drawingml/2006/main">
          <a:off x="10213711" y="556658"/>
          <a:ext cx="2251362" cy="1021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hivo" pitchFamily="2" charset="-18"/>
              <a:cs typeface="Chivo" pitchFamily="2" charset="-18"/>
            </a:rPr>
            <a:t>odpady</a:t>
          </a:r>
          <a:endParaRPr lang="en-US" sz="2400" b="1">
            <a:latin typeface="Chivo" pitchFamily="2" charset="-18"/>
            <a:cs typeface="Chivo" pitchFamily="2" charset="-18"/>
          </a:endParaRP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12</xdr:row>
      <xdr:rowOff>142875</xdr:rowOff>
    </xdr:from>
    <xdr:to>
      <xdr:col>14</xdr:col>
      <xdr:colOff>309225</xdr:colOff>
      <xdr:row>23</xdr:row>
      <xdr:rowOff>102975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452437</xdr:colOff>
      <xdr:row>4</xdr:row>
      <xdr:rowOff>47625</xdr:rowOff>
    </xdr:from>
    <xdr:to>
      <xdr:col>13</xdr:col>
      <xdr:colOff>104437</xdr:colOff>
      <xdr:row>15</xdr:row>
      <xdr:rowOff>7725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12</xdr:row>
      <xdr:rowOff>142875</xdr:rowOff>
    </xdr:from>
    <xdr:to>
      <xdr:col>14</xdr:col>
      <xdr:colOff>309225</xdr:colOff>
      <xdr:row>23</xdr:row>
      <xdr:rowOff>102975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452437</xdr:colOff>
      <xdr:row>4</xdr:row>
      <xdr:rowOff>47625</xdr:rowOff>
    </xdr:from>
    <xdr:to>
      <xdr:col>13</xdr:col>
      <xdr:colOff>104437</xdr:colOff>
      <xdr:row>15</xdr:row>
      <xdr:rowOff>7725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14288</xdr:colOff>
      <xdr:row>3</xdr:row>
      <xdr:rowOff>23812</xdr:rowOff>
    </xdr:from>
    <xdr:to>
      <xdr:col>14</xdr:col>
      <xdr:colOff>275888</xdr:colOff>
      <xdr:row>13</xdr:row>
      <xdr:rowOff>174412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3</xdr:row>
      <xdr:rowOff>14287</xdr:rowOff>
    </xdr:from>
    <xdr:to>
      <xdr:col>14</xdr:col>
      <xdr:colOff>299700</xdr:colOff>
      <xdr:row>13</xdr:row>
      <xdr:rowOff>164887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10</xdr:row>
      <xdr:rowOff>19050</xdr:rowOff>
    </xdr:from>
    <xdr:to>
      <xdr:col>14</xdr:col>
      <xdr:colOff>309225</xdr:colOff>
      <xdr:row>20</xdr:row>
      <xdr:rowOff>169650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3</xdr:row>
      <xdr:rowOff>161925</xdr:rowOff>
    </xdr:from>
    <xdr:to>
      <xdr:col>15</xdr:col>
      <xdr:colOff>52050</xdr:colOff>
      <xdr:row>14</xdr:row>
      <xdr:rowOff>122025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393247</xdr:colOff>
      <xdr:row>2</xdr:row>
      <xdr:rowOff>111578</xdr:rowOff>
    </xdr:from>
    <xdr:to>
      <xdr:col>18</xdr:col>
      <xdr:colOff>51109</xdr:colOff>
      <xdr:row>13</xdr:row>
      <xdr:rowOff>71678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493485</xdr:colOff>
      <xdr:row>4</xdr:row>
      <xdr:rowOff>147148</xdr:rowOff>
    </xdr:from>
    <xdr:to>
      <xdr:col>14</xdr:col>
      <xdr:colOff>151698</xdr:colOff>
      <xdr:row>15</xdr:row>
      <xdr:rowOff>107248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385019</xdr:colOff>
      <xdr:row>2</xdr:row>
      <xdr:rowOff>84117</xdr:rowOff>
    </xdr:from>
    <xdr:to>
      <xdr:col>54</xdr:col>
      <xdr:colOff>356196</xdr:colOff>
      <xdr:row>82</xdr:row>
      <xdr:rowOff>144731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478491</xdr:colOff>
      <xdr:row>2</xdr:row>
      <xdr:rowOff>97771</xdr:rowOff>
    </xdr:from>
    <xdr:to>
      <xdr:col>8</xdr:col>
      <xdr:colOff>152903</xdr:colOff>
      <xdr:row>15</xdr:row>
      <xdr:rowOff>85725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2</xdr:row>
      <xdr:rowOff>176212</xdr:rowOff>
    </xdr:from>
    <xdr:to>
      <xdr:col>9</xdr:col>
      <xdr:colOff>318750</xdr:colOff>
      <xdr:row>13</xdr:row>
      <xdr:rowOff>136312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614362</xdr:colOff>
      <xdr:row>2</xdr:row>
      <xdr:rowOff>9525</xdr:rowOff>
    </xdr:from>
    <xdr:to>
      <xdr:col>3</xdr:col>
      <xdr:colOff>349581</xdr:colOff>
      <xdr:row>12</xdr:row>
      <xdr:rowOff>160125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940210</xdr:colOff>
      <xdr:row>1</xdr:row>
      <xdr:rowOff>205658</xdr:rowOff>
    </xdr:from>
    <xdr:to>
      <xdr:col>3</xdr:col>
      <xdr:colOff>680290</xdr:colOff>
      <xdr:row>12</xdr:row>
      <xdr:rowOff>59242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5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62314</xdr:colOff>
      <xdr:row>2</xdr:row>
      <xdr:rowOff>59932</xdr:rowOff>
    </xdr:from>
    <xdr:to>
      <xdr:col>9</xdr:col>
      <xdr:colOff>4714</xdr:colOff>
      <xdr:row>13</xdr:row>
      <xdr:rowOff>20032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39092</xdr:colOff>
      <xdr:row>2</xdr:row>
      <xdr:rowOff>33594</xdr:rowOff>
    </xdr:from>
    <xdr:to>
      <xdr:col>13</xdr:col>
      <xdr:colOff>485774</xdr:colOff>
      <xdr:row>13</xdr:row>
      <xdr:rowOff>146050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75360</xdr:colOff>
      <xdr:row>2</xdr:row>
      <xdr:rowOff>17648</xdr:rowOff>
    </xdr:from>
    <xdr:to>
      <xdr:col>13</xdr:col>
      <xdr:colOff>434975</xdr:colOff>
      <xdr:row>13</xdr:row>
      <xdr:rowOff>168275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17007</xdr:colOff>
      <xdr:row>2</xdr:row>
      <xdr:rowOff>8844</xdr:rowOff>
    </xdr:from>
    <xdr:to>
      <xdr:col>13</xdr:col>
      <xdr:colOff>278607</xdr:colOff>
      <xdr:row>12</xdr:row>
      <xdr:rowOff>159444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53507</xdr:colOff>
      <xdr:row>2</xdr:row>
      <xdr:rowOff>27547</xdr:rowOff>
    </xdr:from>
    <xdr:to>
      <xdr:col>13</xdr:col>
      <xdr:colOff>318282</xdr:colOff>
      <xdr:row>13</xdr:row>
      <xdr:rowOff>73269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314739</xdr:colOff>
      <xdr:row>2</xdr:row>
      <xdr:rowOff>19879</xdr:rowOff>
    </xdr:from>
    <xdr:to>
      <xdr:col>9</xdr:col>
      <xdr:colOff>256760</xdr:colOff>
      <xdr:row>15</xdr:row>
      <xdr:rowOff>49695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4BBCD52-7730-7FA4-E4A8-0D515A462D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0.45722</cdr:x>
      <cdr:y>0.02588</cdr:y>
    </cdr:from>
    <cdr:to>
      <cdr:x>0.52911</cdr:x>
      <cdr:y>0.06717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1971799" y="395939"/>
          <a:ext cx="1882405" cy="6318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3200" b="1">
              <a:latin typeface="Chivo" pitchFamily="2" charset="-18"/>
              <a:cs typeface="Chivo" pitchFamily="2" charset="-18"/>
            </a:rPr>
            <a:t>elektrárne</a:t>
          </a:r>
          <a:endParaRPr lang="en-US" sz="28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0.56774</cdr:x>
      <cdr:y>0.06119</cdr:y>
    </cdr:from>
    <cdr:to>
      <cdr:x>0.61199</cdr:x>
      <cdr:y>0.10248</cdr:y>
    </cdr:to>
    <cdr:sp macro="" textlink="">
      <cdr:nvSpPr>
        <cdr:cNvPr id="3" name="BlokTextu 2"/>
        <cdr:cNvSpPr txBox="1"/>
      </cdr:nvSpPr>
      <cdr:spPr>
        <a:xfrm xmlns:a="http://schemas.openxmlformats.org/drawingml/2006/main">
          <a:off x="14865719" y="936204"/>
          <a:ext cx="1158613" cy="6318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3200" b="1">
              <a:latin typeface="Chivo" pitchFamily="2" charset="-18"/>
              <a:cs typeface="Chivo" pitchFamily="2" charset="-18"/>
            </a:rPr>
            <a:t>teplárne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0.65056</cdr:x>
      <cdr:y>0.15937</cdr:y>
    </cdr:from>
    <cdr:to>
      <cdr:x>0.7885</cdr:x>
      <cdr:y>0.27407</cdr:y>
    </cdr:to>
    <cdr:sp macro="" textlink="">
      <cdr:nvSpPr>
        <cdr:cNvPr id="5" name="BlokTextu 4"/>
        <cdr:cNvSpPr txBox="1"/>
      </cdr:nvSpPr>
      <cdr:spPr>
        <a:xfrm xmlns:a="http://schemas.openxmlformats.org/drawingml/2006/main">
          <a:off x="17034183" y="2438408"/>
          <a:ext cx="3611998" cy="17550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výroba energií v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>
              <a:latin typeface="Chivo" pitchFamily="2" charset="-18"/>
              <a:cs typeface="Chivo" pitchFamily="2" charset="-18"/>
            </a:rPr>
            <a:t>domácnostiach</a:t>
          </a:r>
          <a:r>
            <a:rPr lang="sk-SK" sz="3200" b="1" baseline="0">
              <a:latin typeface="Chivo" pitchFamily="2" charset="-18"/>
              <a:cs typeface="Chivo" pitchFamily="2" charset="-18"/>
            </a:rPr>
            <a:t> </a:t>
          </a:r>
          <a:br>
            <a:rPr lang="sk-SK" sz="3200" b="1" baseline="0">
              <a:latin typeface="Chivo" pitchFamily="2" charset="-18"/>
              <a:cs typeface="Chivo" pitchFamily="2" charset="-18"/>
            </a:rPr>
          </a:br>
          <a:r>
            <a:rPr lang="sk-SK" sz="3200" b="1" baseline="0">
              <a:latin typeface="Chivo" pitchFamily="2" charset="-18"/>
              <a:cs typeface="Chivo" pitchFamily="2" charset="-18"/>
            </a:rPr>
            <a:t>a inštitúciach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0.70129</cdr:x>
      <cdr:y>0.39178</cdr:y>
    </cdr:from>
    <cdr:to>
      <cdr:x>0.77977</cdr:x>
      <cdr:y>0.46264</cdr:y>
    </cdr:to>
    <cdr:sp macro="" textlink="">
      <cdr:nvSpPr>
        <cdr:cNvPr id="6" name="BlokTextu 5"/>
        <cdr:cNvSpPr txBox="1"/>
      </cdr:nvSpPr>
      <cdr:spPr>
        <a:xfrm xmlns:a="http://schemas.openxmlformats.org/drawingml/2006/main">
          <a:off x="18362590" y="5994449"/>
          <a:ext cx="2054991" cy="1084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fugitívne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>
              <a:latin typeface="Chivo" pitchFamily="2" charset="-18"/>
              <a:cs typeface="Chivo" pitchFamily="2" charset="-18"/>
            </a:rPr>
            <a:t>emisie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0.67071</cdr:x>
      <cdr:y>0.74384</cdr:y>
    </cdr:from>
    <cdr:to>
      <cdr:x>0.77104</cdr:x>
      <cdr:y>0.82246</cdr:y>
    </cdr:to>
    <cdr:sp macro="" textlink="">
      <cdr:nvSpPr>
        <cdr:cNvPr id="8" name="BlokTextu 7"/>
        <cdr:cNvSpPr txBox="1"/>
      </cdr:nvSpPr>
      <cdr:spPr>
        <a:xfrm xmlns:a="http://schemas.openxmlformats.org/drawingml/2006/main">
          <a:off x="17561756" y="11381284"/>
          <a:ext cx="2627151" cy="1202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kovospracujúci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 baseline="0">
              <a:latin typeface="Chivo" pitchFamily="2" charset="-18"/>
              <a:cs typeface="Chivo" pitchFamily="2" charset="-18"/>
            </a:rPr>
            <a:t> priemysel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0.42461</cdr:x>
      <cdr:y>0.91481</cdr:y>
    </cdr:from>
    <cdr:to>
      <cdr:x>0.52368</cdr:x>
      <cdr:y>1</cdr:y>
    </cdr:to>
    <cdr:sp macro="" textlink="">
      <cdr:nvSpPr>
        <cdr:cNvPr id="9" name="BlokTextu 8"/>
        <cdr:cNvSpPr txBox="1"/>
      </cdr:nvSpPr>
      <cdr:spPr>
        <a:xfrm xmlns:a="http://schemas.openxmlformats.org/drawingml/2006/main">
          <a:off x="11118046" y="13997108"/>
          <a:ext cx="2593954" cy="1303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stavebný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 baseline="0">
              <a:latin typeface="Chivo" pitchFamily="2" charset="-18"/>
              <a:cs typeface="Chivo" pitchFamily="2" charset="-18"/>
            </a:rPr>
            <a:t> priemysel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0.24169</cdr:x>
      <cdr:y>0.85337</cdr:y>
    </cdr:from>
    <cdr:to>
      <cdr:x>0.33597</cdr:x>
      <cdr:y>0.92953</cdr:y>
    </cdr:to>
    <cdr:sp macro="" textlink="">
      <cdr:nvSpPr>
        <cdr:cNvPr id="10" name="BlokTextu 9"/>
        <cdr:cNvSpPr txBox="1"/>
      </cdr:nvSpPr>
      <cdr:spPr>
        <a:xfrm xmlns:a="http://schemas.openxmlformats.org/drawingml/2006/main">
          <a:off x="6328311" y="13057025"/>
          <a:ext cx="2468787" cy="1165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chemický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 baseline="0">
              <a:latin typeface="Chivo" pitchFamily="2" charset="-18"/>
              <a:cs typeface="Chivo" pitchFamily="2" charset="-18"/>
            </a:rPr>
            <a:t> priemysel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0.16692</cdr:x>
      <cdr:y>0.71875</cdr:y>
    </cdr:from>
    <cdr:to>
      <cdr:x>0.26104</cdr:x>
      <cdr:y>0.80378</cdr:y>
    </cdr:to>
    <cdr:sp macro="" textlink="">
      <cdr:nvSpPr>
        <cdr:cNvPr id="11" name="BlokTextu 10"/>
        <cdr:cNvSpPr txBox="1"/>
      </cdr:nvSpPr>
      <cdr:spPr>
        <a:xfrm xmlns:a="http://schemas.openxmlformats.org/drawingml/2006/main">
          <a:off x="4370549" y="10997309"/>
          <a:ext cx="2464434" cy="130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ostatný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 baseline="0">
              <a:latin typeface="Chivo" pitchFamily="2" charset="-18"/>
              <a:cs typeface="Chivo" pitchFamily="2" charset="-18"/>
            </a:rPr>
            <a:t> priemysel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0.13008</cdr:x>
      <cdr:y>0.47634</cdr:y>
    </cdr:from>
    <cdr:to>
      <cdr:x>0.22611</cdr:x>
      <cdr:y>0.56473</cdr:y>
    </cdr:to>
    <cdr:sp macro="" textlink="">
      <cdr:nvSpPr>
        <cdr:cNvPr id="12" name="BlokTextu 11"/>
        <cdr:cNvSpPr txBox="1"/>
      </cdr:nvSpPr>
      <cdr:spPr>
        <a:xfrm xmlns:a="http://schemas.openxmlformats.org/drawingml/2006/main">
          <a:off x="3405932" y="7288234"/>
          <a:ext cx="2514500" cy="1352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osobná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>
              <a:latin typeface="Chivo" pitchFamily="2" charset="-18"/>
              <a:cs typeface="Chivo" pitchFamily="2" charset="-18"/>
            </a:rPr>
            <a:t>doprava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0.16725</cdr:x>
      <cdr:y>0.20191</cdr:y>
    </cdr:from>
    <cdr:to>
      <cdr:x>0.26395</cdr:x>
      <cdr:y>0.31448</cdr:y>
    </cdr:to>
    <cdr:sp macro="" textlink="">
      <cdr:nvSpPr>
        <cdr:cNvPr id="13" name="BlokTextu 12"/>
        <cdr:cNvSpPr txBox="1"/>
      </cdr:nvSpPr>
      <cdr:spPr>
        <a:xfrm xmlns:a="http://schemas.openxmlformats.org/drawingml/2006/main">
          <a:off x="4379346" y="3089371"/>
          <a:ext cx="2531915" cy="17223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nákladná a 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>
              <a:latin typeface="Chivo" pitchFamily="2" charset="-18"/>
              <a:cs typeface="Chivo" pitchFamily="2" charset="-18"/>
            </a:rPr>
            <a:t>autobusová 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>
              <a:latin typeface="Chivo" pitchFamily="2" charset="-18"/>
              <a:cs typeface="Chivo" pitchFamily="2" charset="-18"/>
            </a:rPr>
            <a:t>doprava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0.24907</cdr:x>
      <cdr:y>0.07201</cdr:y>
    </cdr:from>
    <cdr:to>
      <cdr:x>0.33893</cdr:x>
      <cdr:y>0.16224</cdr:y>
    </cdr:to>
    <cdr:sp macro="" textlink="">
      <cdr:nvSpPr>
        <cdr:cNvPr id="15" name="BlokTextu 14"/>
        <cdr:cNvSpPr txBox="1"/>
      </cdr:nvSpPr>
      <cdr:spPr>
        <a:xfrm xmlns:a="http://schemas.openxmlformats.org/drawingml/2006/main">
          <a:off x="6521540" y="1101762"/>
          <a:ext cx="2352872" cy="1380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živočíšna 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>
              <a:latin typeface="Chivo" pitchFamily="2" charset="-18"/>
              <a:cs typeface="Chivo" pitchFamily="2" charset="-18"/>
            </a:rPr>
            <a:t>výroba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0.31234</cdr:x>
      <cdr:y>0.02731</cdr:y>
    </cdr:from>
    <cdr:to>
      <cdr:x>0.4022</cdr:x>
      <cdr:y>0.11754</cdr:y>
    </cdr:to>
    <cdr:sp macro="" textlink="">
      <cdr:nvSpPr>
        <cdr:cNvPr id="16" name="BlokTextu 15"/>
        <cdr:cNvSpPr txBox="1"/>
      </cdr:nvSpPr>
      <cdr:spPr>
        <a:xfrm xmlns:a="http://schemas.openxmlformats.org/drawingml/2006/main">
          <a:off x="8178347" y="417819"/>
          <a:ext cx="2352871" cy="1380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rastlinná </a:t>
          </a:r>
          <a:br>
            <a:rPr lang="sk-SK" sz="3200" b="1">
              <a:latin typeface="Chivo" pitchFamily="2" charset="-18"/>
              <a:cs typeface="Chivo" pitchFamily="2" charset="-18"/>
            </a:rPr>
          </a:br>
          <a:r>
            <a:rPr lang="sk-SK" sz="3200" b="1">
              <a:latin typeface="Chivo" pitchFamily="2" charset="-18"/>
              <a:cs typeface="Chivo" pitchFamily="2" charset="-18"/>
            </a:rPr>
            <a:t>výroba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  <cdr:relSizeAnchor xmlns:cdr="http://schemas.openxmlformats.org/drawingml/2006/chartDrawing">
    <cdr:from>
      <cdr:x>0.38092</cdr:x>
      <cdr:y>0.02662</cdr:y>
    </cdr:from>
    <cdr:to>
      <cdr:x>0.47078</cdr:x>
      <cdr:y>0.11686</cdr:y>
    </cdr:to>
    <cdr:sp macro="" textlink="">
      <cdr:nvSpPr>
        <cdr:cNvPr id="17" name="BlokTextu 16"/>
        <cdr:cNvSpPr txBox="1"/>
      </cdr:nvSpPr>
      <cdr:spPr>
        <a:xfrm xmlns:a="http://schemas.openxmlformats.org/drawingml/2006/main">
          <a:off x="9973944" y="407340"/>
          <a:ext cx="2352872" cy="1380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sk-SK" sz="3200" b="1">
              <a:latin typeface="Chivo" pitchFamily="2" charset="-18"/>
              <a:cs typeface="Chivo" pitchFamily="2" charset="-18"/>
            </a:rPr>
            <a:t>odpady</a:t>
          </a:r>
          <a:endParaRPr lang="en-US" sz="3200" b="1">
            <a:latin typeface="Chivo" pitchFamily="2" charset="-18"/>
            <a:cs typeface="Chivo" pitchFamily="2" charset="-18"/>
          </a:endParaRP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236054</xdr:colOff>
      <xdr:row>1</xdr:row>
      <xdr:rowOff>149084</xdr:rowOff>
    </xdr:from>
    <xdr:to>
      <xdr:col>9</xdr:col>
      <xdr:colOff>157369</xdr:colOff>
      <xdr:row>14</xdr:row>
      <xdr:rowOff>107672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494A20B-F8DE-565C-59D6-D9F603B8E6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719667</xdr:colOff>
      <xdr:row>14</xdr:row>
      <xdr:rowOff>10583</xdr:rowOff>
    </xdr:from>
    <xdr:to>
      <xdr:col>11</xdr:col>
      <xdr:colOff>456334</xdr:colOff>
      <xdr:row>25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307566</xdr:colOff>
      <xdr:row>2</xdr:row>
      <xdr:rowOff>717</xdr:rowOff>
    </xdr:from>
    <xdr:to>
      <xdr:col>11</xdr:col>
      <xdr:colOff>47646</xdr:colOff>
      <xdr:row>12</xdr:row>
      <xdr:rowOff>150600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183932</xdr:colOff>
      <xdr:row>22</xdr:row>
      <xdr:rowOff>39413</xdr:rowOff>
    </xdr:from>
    <xdr:to>
      <xdr:col>1</xdr:col>
      <xdr:colOff>2883932</xdr:colOff>
      <xdr:row>32</xdr:row>
      <xdr:rowOff>190013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5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165037</xdr:colOff>
      <xdr:row>1</xdr:row>
      <xdr:rowOff>25400</xdr:rowOff>
    </xdr:from>
    <xdr:to>
      <xdr:col>10</xdr:col>
      <xdr:colOff>2865037</xdr:colOff>
      <xdr:row>12</xdr:row>
      <xdr:rowOff>106727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11</xdr:row>
      <xdr:rowOff>104775</xdr:rowOff>
    </xdr:from>
    <xdr:to>
      <xdr:col>7</xdr:col>
      <xdr:colOff>604500</xdr:colOff>
      <xdr:row>22</xdr:row>
      <xdr:rowOff>64875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446225</xdr:colOff>
      <xdr:row>0</xdr:row>
      <xdr:rowOff>40999</xdr:rowOff>
    </xdr:from>
    <xdr:to>
      <xdr:col>8</xdr:col>
      <xdr:colOff>94912</xdr:colOff>
      <xdr:row>11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534685</xdr:colOff>
      <xdr:row>5</xdr:row>
      <xdr:rowOff>125095</xdr:rowOff>
    </xdr:from>
    <xdr:to>
      <xdr:col>7</xdr:col>
      <xdr:colOff>186842</xdr:colOff>
      <xdr:row>16</xdr:row>
      <xdr:rowOff>85195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2</xdr:row>
      <xdr:rowOff>85725</xdr:rowOff>
    </xdr:from>
    <xdr:to>
      <xdr:col>8</xdr:col>
      <xdr:colOff>518775</xdr:colOff>
      <xdr:row>12</xdr:row>
      <xdr:rowOff>179175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6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57150</xdr:colOff>
      <xdr:row>24</xdr:row>
      <xdr:rowOff>9525</xdr:rowOff>
    </xdr:from>
    <xdr:to>
      <xdr:col>21</xdr:col>
      <xdr:colOff>240750</xdr:colOff>
      <xdr:row>34</xdr:row>
      <xdr:rowOff>160125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581025</xdr:colOff>
      <xdr:row>4</xdr:row>
      <xdr:rowOff>47625</xdr:rowOff>
    </xdr:from>
    <xdr:to>
      <xdr:col>45</xdr:col>
      <xdr:colOff>155025</xdr:colOff>
      <xdr:row>15</xdr:row>
      <xdr:rowOff>7725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6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368185</xdr:colOff>
      <xdr:row>3</xdr:row>
      <xdr:rowOff>106183</xdr:rowOff>
    </xdr:from>
    <xdr:to>
      <xdr:col>14</xdr:col>
      <xdr:colOff>482826</xdr:colOff>
      <xdr:row>14</xdr:row>
      <xdr:rowOff>18658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10</xdr:row>
      <xdr:rowOff>47625</xdr:rowOff>
    </xdr:from>
    <xdr:to>
      <xdr:col>7</xdr:col>
      <xdr:colOff>542925</xdr:colOff>
      <xdr:row>22</xdr:row>
      <xdr:rowOff>47624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6</xdr:row>
      <xdr:rowOff>47625</xdr:rowOff>
    </xdr:from>
    <xdr:to>
      <xdr:col>7</xdr:col>
      <xdr:colOff>590550</xdr:colOff>
      <xdr:row>18</xdr:row>
      <xdr:rowOff>4761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19</xdr:row>
      <xdr:rowOff>57150</xdr:rowOff>
    </xdr:from>
    <xdr:to>
      <xdr:col>6</xdr:col>
      <xdr:colOff>280650</xdr:colOff>
      <xdr:row>30</xdr:row>
      <xdr:rowOff>17250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114301</xdr:colOff>
      <xdr:row>1</xdr:row>
      <xdr:rowOff>157162</xdr:rowOff>
    </xdr:from>
    <xdr:to>
      <xdr:col>14</xdr:col>
      <xdr:colOff>400051</xdr:colOff>
      <xdr:row>16</xdr:row>
      <xdr:rowOff>42862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974F13B-BDB3-2DF1-F9DC-D84C528204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66675</xdr:rowOff>
    </xdr:from>
    <xdr:to>
      <xdr:col>13</xdr:col>
      <xdr:colOff>452100</xdr:colOff>
      <xdr:row>14</xdr:row>
      <xdr:rowOff>26775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237712</xdr:colOff>
      <xdr:row>1</xdr:row>
      <xdr:rowOff>76200</xdr:rowOff>
    </xdr:from>
    <xdr:to>
      <xdr:col>14</xdr:col>
      <xdr:colOff>104776</xdr:colOff>
      <xdr:row>12</xdr:row>
      <xdr:rowOff>161925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66675</xdr:rowOff>
    </xdr:from>
    <xdr:to>
      <xdr:col>13</xdr:col>
      <xdr:colOff>452100</xdr:colOff>
      <xdr:row>14</xdr:row>
      <xdr:rowOff>26775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282576</xdr:colOff>
      <xdr:row>1</xdr:row>
      <xdr:rowOff>109538</xdr:rowOff>
    </xdr:from>
    <xdr:to>
      <xdr:col>14</xdr:col>
      <xdr:colOff>60325</xdr:colOff>
      <xdr:row>13</xdr:row>
      <xdr:rowOff>92075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66675</xdr:rowOff>
    </xdr:from>
    <xdr:to>
      <xdr:col>13</xdr:col>
      <xdr:colOff>452100</xdr:colOff>
      <xdr:row>14</xdr:row>
      <xdr:rowOff>26775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266701</xdr:colOff>
      <xdr:row>6</xdr:row>
      <xdr:rowOff>153988</xdr:rowOff>
    </xdr:from>
    <xdr:to>
      <xdr:col>16</xdr:col>
      <xdr:colOff>1</xdr:colOff>
      <xdr:row>17</xdr:row>
      <xdr:rowOff>76201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nvirogovsk-my.sharepoint.com/personal/dominik_holly_enviro_gov_sk/Documents/Pracovn&#225;%20plocha/CPS_new_28.02/CPS_new_28.02/Working_documents/Demand%20calibration_20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itepa\INVENTAIRE\FICHES\En%20cours\En_chantier\06-AGRICULTURE\Eleva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minik.holly/Downloads/GHG_Emission_Projections_template_15-03-2023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181_FWC_SRSS_SLOVAKIA_GREEN\04_Data\Power\RESPotential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Datove_podklad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Datova_priloh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_TRA2 (2)"/>
      <sheetName val="ESTAT"/>
      <sheetName val="ACT"/>
      <sheetName val="DB_2015"/>
      <sheetName val="Steam_per_Act"/>
      <sheetName val="TotalSteamCalc"/>
      <sheetName val="SteamShares"/>
      <sheetName val="Fuel4BoiSteam"/>
      <sheetName val="Fuel4CHPSteam"/>
      <sheetName val="Sheet1"/>
      <sheetName val="Av4EndUse"/>
      <sheetName val="INDSE2ACT"/>
      <sheetName val="IS"/>
      <sheetName val="NF"/>
      <sheetName val="NMM"/>
      <sheetName val="CH"/>
      <sheetName val="PP"/>
      <sheetName val="Others"/>
      <sheetName val="ELC_STM"/>
      <sheetName val="Check"/>
      <sheetName val="Aux"/>
      <sheetName val="OUTBOI"/>
      <sheetName val="OUT"/>
      <sheetName val="mapping_IND_Direct fuel"/>
      <sheetName val="chp and boilers generat map"/>
      <sheetName val="Energy_HOU"/>
      <sheetName val="Energy_SER"/>
      <sheetName val="Energy_AGR"/>
      <sheetName val="Energy_TRA1"/>
      <sheetName val="Energy_TRA2"/>
      <sheetName val="mapping_chp and boilers"/>
      <sheetName val="Final demand inc. boiler fuels"/>
      <sheetName val="Final consump (inc. boiler,chp)"/>
      <sheetName val="mapping_final consumption"/>
      <sheetName val="Final consump (inc. boiler, (2)"/>
      <sheetName val="EST_input_1"/>
      <sheetName val="EST_input_2"/>
      <sheetName val="Distric heating"/>
      <sheetName val="Emissions_transport"/>
    </sheetNames>
    <sheetDataSet>
      <sheetData sheetId="0">
        <row r="16">
          <cell r="C16">
            <v>278.40905000801416</v>
          </cell>
        </row>
      </sheetData>
      <sheetData sheetId="1">
        <row r="1">
          <cell r="C1">
            <v>2000</v>
          </cell>
          <cell r="D1">
            <v>2005</v>
          </cell>
          <cell r="E1">
            <v>2007</v>
          </cell>
          <cell r="F1">
            <v>2010</v>
          </cell>
          <cell r="G1">
            <v>2011</v>
          </cell>
          <cell r="H1">
            <v>2012</v>
          </cell>
          <cell r="I1">
            <v>2013</v>
          </cell>
          <cell r="J1">
            <v>2014</v>
          </cell>
          <cell r="K1">
            <v>2015</v>
          </cell>
          <cell r="L1">
            <v>2016</v>
          </cell>
          <cell r="M1">
            <v>2017</v>
          </cell>
          <cell r="N1">
            <v>2018</v>
          </cell>
          <cell r="O1">
            <v>2019</v>
          </cell>
          <cell r="P1">
            <v>2020</v>
          </cell>
        </row>
        <row r="2">
          <cell r="C2">
            <v>2528.9418604651164</v>
          </cell>
          <cell r="D2">
            <v>3283.6860465116283</v>
          </cell>
          <cell r="E2">
            <v>2950.6279069767447</v>
          </cell>
          <cell r="F2">
            <v>2394.1395348837209</v>
          </cell>
          <cell r="G2">
            <v>2428.3255813953488</v>
          </cell>
          <cell r="H2">
            <v>2594.6395348837214</v>
          </cell>
          <cell r="I2">
            <v>2675.7674418604652</v>
          </cell>
          <cell r="J2">
            <v>2684.4418604651164</v>
          </cell>
          <cell r="K2">
            <v>2544.4462900000003</v>
          </cell>
          <cell r="L2">
            <v>2142.7460900000001</v>
          </cell>
          <cell r="M2">
            <v>2333.48972</v>
          </cell>
          <cell r="N2">
            <v>2582.6624700000002</v>
          </cell>
          <cell r="O2">
            <v>2157.29522</v>
          </cell>
          <cell r="P2">
            <v>1951.1418400000002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</row>
        <row r="4">
          <cell r="C4">
            <v>37.720930232558146</v>
          </cell>
          <cell r="D4">
            <v>3.418604651162791</v>
          </cell>
          <cell r="E4">
            <v>0</v>
          </cell>
          <cell r="F4">
            <v>0</v>
          </cell>
          <cell r="G4">
            <v>12.32558139534884</v>
          </cell>
          <cell r="H4">
            <v>77.488372093023258</v>
          </cell>
          <cell r="I4">
            <v>12.116279069767444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11.699780000000001</v>
          </cell>
          <cell r="P8">
            <v>0</v>
          </cell>
        </row>
        <row r="9">
          <cell r="C9">
            <v>0</v>
          </cell>
          <cell r="D9">
            <v>22.441860465116282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>
            <v>1868.9186046511629</v>
          </cell>
          <cell r="D11">
            <v>1694.6976744186047</v>
          </cell>
          <cell r="E11">
            <v>1849.1627906976746</v>
          </cell>
          <cell r="F11">
            <v>1775.4302325581398</v>
          </cell>
          <cell r="G11">
            <v>2027.6395348837211</v>
          </cell>
          <cell r="H11">
            <v>1940.3953488372094</v>
          </cell>
          <cell r="I11">
            <v>2405.0697674418607</v>
          </cell>
          <cell r="J11">
            <v>2027.1395348837211</v>
          </cell>
          <cell r="K11">
            <v>1741.9418604651164</v>
          </cell>
          <cell r="L11">
            <v>1666.2533599999999</v>
          </cell>
          <cell r="M11">
            <v>1846.9951900000001</v>
          </cell>
          <cell r="N11">
            <v>1819.4669800000001</v>
          </cell>
          <cell r="O11">
            <v>1603.5095100000003</v>
          </cell>
          <cell r="P11">
            <v>1620.0241100000001</v>
          </cell>
        </row>
        <row r="12">
          <cell r="C12">
            <v>1947.6511627906978</v>
          </cell>
          <cell r="D12">
            <v>1924.151162790698</v>
          </cell>
          <cell r="E12">
            <v>2161.1162790697676</v>
          </cell>
          <cell r="F12">
            <v>2229.5930232558144</v>
          </cell>
          <cell r="G12">
            <v>2134.8604651162796</v>
          </cell>
          <cell r="H12">
            <v>2014.1395348837211</v>
          </cell>
          <cell r="I12">
            <v>1932.4069767441863</v>
          </cell>
          <cell r="J12">
            <v>1981.3953488372097</v>
          </cell>
          <cell r="K12">
            <v>2074.6279069767443</v>
          </cell>
          <cell r="L12">
            <v>2142.5018600000003</v>
          </cell>
          <cell r="M12">
            <v>1938.2558000000001</v>
          </cell>
          <cell r="N12">
            <v>2067.7442200000005</v>
          </cell>
          <cell r="O12">
            <v>1793.99728</v>
          </cell>
          <cell r="P12">
            <v>1450.5052300000002</v>
          </cell>
        </row>
        <row r="13">
          <cell r="C13">
            <v>1930.2093023255818</v>
          </cell>
          <cell r="D13">
            <v>2355.4069767441861</v>
          </cell>
          <cell r="E13">
            <v>2786.1627906976751</v>
          </cell>
          <cell r="F13">
            <v>2578.9883720930234</v>
          </cell>
          <cell r="G13">
            <v>2552.8720930232562</v>
          </cell>
          <cell r="H13">
            <v>2399.8488372093025</v>
          </cell>
          <cell r="I13">
            <v>2491.2209302325587</v>
          </cell>
          <cell r="J13">
            <v>2831.151162790698</v>
          </cell>
          <cell r="K13">
            <v>2590.651162790698</v>
          </cell>
          <cell r="L13">
            <v>2834.9985800000004</v>
          </cell>
          <cell r="M13">
            <v>3108.8967100000004</v>
          </cell>
          <cell r="N13">
            <v>3063.6094900000003</v>
          </cell>
          <cell r="O13">
            <v>2218.62021</v>
          </cell>
          <cell r="P13">
            <v>1929.7310100000004</v>
          </cell>
        </row>
        <row r="14">
          <cell r="C14">
            <v>0</v>
          </cell>
          <cell r="D14">
            <v>17.779069767441861</v>
          </cell>
          <cell r="E14">
            <v>12.5</v>
          </cell>
          <cell r="F14">
            <v>31.104651162790699</v>
          </cell>
          <cell r="G14">
            <v>37.767441860465119</v>
          </cell>
          <cell r="H14">
            <v>38.883720930232563</v>
          </cell>
          <cell r="I14">
            <v>42.767441860465119</v>
          </cell>
          <cell r="J14">
            <v>43.325581395348841</v>
          </cell>
          <cell r="K14">
            <v>48.325581395348841</v>
          </cell>
          <cell r="L14">
            <v>40.553810000000006</v>
          </cell>
          <cell r="M14">
            <v>54.998270000000005</v>
          </cell>
          <cell r="N14">
            <v>85.003670000000014</v>
          </cell>
          <cell r="O14">
            <v>70.280090000000001</v>
          </cell>
          <cell r="P14">
            <v>65.837429999999998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>
            <v>3250.4186046511632</v>
          </cell>
          <cell r="D21">
            <v>2291.5930232558139</v>
          </cell>
          <cell r="E21">
            <v>2725.5116279069771</v>
          </cell>
          <cell r="F21">
            <v>2348.5813953488378</v>
          </cell>
          <cell r="G21">
            <v>2335.5813953488378</v>
          </cell>
          <cell r="H21">
            <v>2596.5348837209303</v>
          </cell>
          <cell r="I21">
            <v>2453.558139534884</v>
          </cell>
          <cell r="J21">
            <v>2484.558139534884</v>
          </cell>
          <cell r="K21">
            <v>2336.5813953488373</v>
          </cell>
          <cell r="L21">
            <v>2302.99586</v>
          </cell>
          <cell r="M21">
            <v>2614.0053200000002</v>
          </cell>
          <cell r="N21">
            <v>2541.0038100000002</v>
          </cell>
          <cell r="O21">
            <v>2201.0007600000004</v>
          </cell>
          <cell r="P21">
            <v>1502.00287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9.4435600000000015</v>
          </cell>
          <cell r="P22">
            <v>7.2222300000000006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>
            <v>69.476744186046517</v>
          </cell>
          <cell r="D24">
            <v>63.941860465116278</v>
          </cell>
          <cell r="E24">
            <v>27.93023255813954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>
            <v>23.348837209302328</v>
          </cell>
          <cell r="D25">
            <v>39.348837209302332</v>
          </cell>
          <cell r="E25">
            <v>40.151162790697676</v>
          </cell>
          <cell r="F25">
            <v>31.372093023255818</v>
          </cell>
          <cell r="G25">
            <v>39.255813953488378</v>
          </cell>
          <cell r="H25">
            <v>39.220930232558146</v>
          </cell>
          <cell r="I25">
            <v>23.209302325581397</v>
          </cell>
          <cell r="J25">
            <v>30.953488372093027</v>
          </cell>
          <cell r="K25">
            <v>39.151162790697676</v>
          </cell>
          <cell r="L25">
            <v>39.111690000000003</v>
          </cell>
          <cell r="M25">
            <v>39.379180000000005</v>
          </cell>
          <cell r="N25">
            <v>31.377740000000003</v>
          </cell>
          <cell r="O25">
            <v>38.867460000000001</v>
          </cell>
          <cell r="P25">
            <v>39.227990000000005</v>
          </cell>
        </row>
        <row r="26">
          <cell r="C26">
            <v>15.720930232558143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12.781370000000001</v>
          </cell>
          <cell r="N28">
            <v>0</v>
          </cell>
          <cell r="O28">
            <v>0</v>
          </cell>
          <cell r="P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23.399560000000001</v>
          </cell>
          <cell r="N30">
            <v>0</v>
          </cell>
          <cell r="O30">
            <v>0</v>
          </cell>
          <cell r="P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>
            <v>292.19767441860472</v>
          </cell>
          <cell r="D33">
            <v>323.44186046511629</v>
          </cell>
          <cell r="E33">
            <v>344.44186046511629</v>
          </cell>
          <cell r="F33">
            <v>372.18604651162798</v>
          </cell>
          <cell r="G33">
            <v>374.43023255813955</v>
          </cell>
          <cell r="H33">
            <v>366.68604651162792</v>
          </cell>
          <cell r="I33">
            <v>341.68604651162798</v>
          </cell>
          <cell r="J33">
            <v>347.18604651162792</v>
          </cell>
          <cell r="K33">
            <v>375.93023255813955</v>
          </cell>
          <cell r="L33">
            <v>371.25286000000006</v>
          </cell>
          <cell r="M33">
            <v>409.24807000000004</v>
          </cell>
          <cell r="N33">
            <v>382.98752999999999</v>
          </cell>
          <cell r="O33">
            <v>382.49907000000007</v>
          </cell>
          <cell r="P33">
            <v>371.75295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0.27912000000000003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>
            <v>0</v>
          </cell>
          <cell r="D43">
            <v>2375.5697674418607</v>
          </cell>
          <cell r="E43">
            <v>2119.6162790697676</v>
          </cell>
          <cell r="F43">
            <v>2454.558139534884</v>
          </cell>
          <cell r="G43">
            <v>2453.558139534884</v>
          </cell>
          <cell r="H43">
            <v>2475.558139534884</v>
          </cell>
          <cell r="I43">
            <v>2477.558139534884</v>
          </cell>
          <cell r="J43">
            <v>2522.546511627907</v>
          </cell>
          <cell r="K43">
            <v>2562.5348837209303</v>
          </cell>
          <cell r="L43">
            <v>2586.0002800000002</v>
          </cell>
          <cell r="M43">
            <v>2615.0055000000002</v>
          </cell>
          <cell r="N43">
            <v>2530.0018300000002</v>
          </cell>
          <cell r="O43">
            <v>2625.9958500000002</v>
          </cell>
          <cell r="P43">
            <v>2346.0036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14.723580000000002</v>
          </cell>
          <cell r="P44">
            <v>25.0045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>
            <v>7.7790697674418618</v>
          </cell>
          <cell r="D47">
            <v>7.8720930232558155</v>
          </cell>
          <cell r="E47">
            <v>0</v>
          </cell>
          <cell r="F47">
            <v>7.8488372093023271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>
            <v>946.05813953488382</v>
          </cell>
          <cell r="D48">
            <v>157.12790697674421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>
            <v>1168.5348837209303</v>
          </cell>
          <cell r="D49">
            <v>510.34883720930236</v>
          </cell>
          <cell r="E49">
            <v>92.151162790697683</v>
          </cell>
          <cell r="F49">
            <v>38.744186046511629</v>
          </cell>
          <cell r="G49">
            <v>46.488372093023266</v>
          </cell>
          <cell r="H49">
            <v>23.244186046511633</v>
          </cell>
          <cell r="I49">
            <v>54.244186046511636</v>
          </cell>
          <cell r="J49">
            <v>24.720930232558139</v>
          </cell>
          <cell r="K49">
            <v>619.8837209302327</v>
          </cell>
          <cell r="L49">
            <v>604.50414000000001</v>
          </cell>
          <cell r="M49">
            <v>855.14227000000005</v>
          </cell>
          <cell r="N49">
            <v>945.49574000000007</v>
          </cell>
          <cell r="O49">
            <v>875.75063000000011</v>
          </cell>
          <cell r="P49">
            <v>960.99853000000007</v>
          </cell>
        </row>
        <row r="50">
          <cell r="C50">
            <v>0</v>
          </cell>
          <cell r="D50">
            <v>204.40697674418607</v>
          </cell>
          <cell r="E50">
            <v>12.779069767441861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11.732558139534884</v>
          </cell>
          <cell r="I52">
            <v>0</v>
          </cell>
          <cell r="J52">
            <v>11.63953488372093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>
            <v>897.61627906976742</v>
          </cell>
          <cell r="D53">
            <v>1761.5697674418607</v>
          </cell>
          <cell r="E53">
            <v>1682.325581395349</v>
          </cell>
          <cell r="F53">
            <v>628.31395348837214</v>
          </cell>
          <cell r="G53">
            <v>403.94186046511629</v>
          </cell>
          <cell r="H53">
            <v>1077.2441860465117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1694.56078</v>
          </cell>
          <cell r="O53">
            <v>1660.8919300000002</v>
          </cell>
          <cell r="P53">
            <v>1739.4409500000002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58.325581395348841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>
            <v>2628.5232558139537</v>
          </cell>
          <cell r="D55">
            <v>843.09302325581405</v>
          </cell>
          <cell r="E55">
            <v>915.58139534883719</v>
          </cell>
          <cell r="F55">
            <v>1422.2441860465117</v>
          </cell>
          <cell r="G55">
            <v>1498.7325581395348</v>
          </cell>
          <cell r="H55">
            <v>1425.2441860465117</v>
          </cell>
          <cell r="I55">
            <v>1176.0348837209303</v>
          </cell>
          <cell r="J55">
            <v>1100.3023255813955</v>
          </cell>
          <cell r="K55">
            <v>1208.0348837209303</v>
          </cell>
          <cell r="L55">
            <v>1302.5018500000001</v>
          </cell>
          <cell r="M55">
            <v>1277.7532100000001</v>
          </cell>
          <cell r="N55">
            <v>1563.7232799999999</v>
          </cell>
          <cell r="O55">
            <v>1435.7583900000002</v>
          </cell>
          <cell r="P55">
            <v>1291.0114100000001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3.0586900000000004</v>
          </cell>
          <cell r="N58">
            <v>4.4426600000000001</v>
          </cell>
          <cell r="O58">
            <v>0.83735999999999999</v>
          </cell>
          <cell r="P58">
            <v>0.55824000000000007</v>
          </cell>
        </row>
        <row r="59">
          <cell r="C59">
            <v>0</v>
          </cell>
          <cell r="D59">
            <v>168.02325581395348</v>
          </cell>
          <cell r="E59">
            <v>193.58139534883722</v>
          </cell>
          <cell r="F59">
            <v>137.47674418604652</v>
          </cell>
          <cell r="G59">
            <v>175.52325581395351</v>
          </cell>
          <cell r="H59">
            <v>227.73255813953492</v>
          </cell>
          <cell r="I59">
            <v>72.209302325581405</v>
          </cell>
          <cell r="J59">
            <v>156.36046511627907</v>
          </cell>
          <cell r="K59">
            <v>205.79069767441862</v>
          </cell>
          <cell r="L59">
            <v>0</v>
          </cell>
          <cell r="M59">
            <v>0</v>
          </cell>
          <cell r="N59">
            <v>0</v>
          </cell>
          <cell r="O59">
            <v>273.32826</v>
          </cell>
          <cell r="P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2.5581395348837212E-3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4.1627906976744189</v>
          </cell>
          <cell r="G61">
            <v>4.1602325581395352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>
            <v>1445.7441860465119</v>
          </cell>
          <cell r="D65">
            <v>1698.6976744186047</v>
          </cell>
          <cell r="E65">
            <v>1773.6860465116281</v>
          </cell>
          <cell r="F65">
            <v>803.86046511627922</v>
          </cell>
          <cell r="G65">
            <v>916.83720930232562</v>
          </cell>
          <cell r="H65">
            <v>1402.7441860465117</v>
          </cell>
          <cell r="I65">
            <v>1346.7558139534885</v>
          </cell>
          <cell r="J65">
            <v>1202.7790697674418</v>
          </cell>
          <cell r="K65">
            <v>1311.7674418604652</v>
          </cell>
          <cell r="L65">
            <v>1263.9949200000001</v>
          </cell>
          <cell r="M65">
            <v>1108.0017300000002</v>
          </cell>
          <cell r="N65">
            <v>960.99853000000007</v>
          </cell>
          <cell r="O65">
            <v>942.99529000000007</v>
          </cell>
          <cell r="P65">
            <v>1029.9993199999999</v>
          </cell>
        </row>
        <row r="66">
          <cell r="C66">
            <v>0</v>
          </cell>
          <cell r="D66">
            <v>479.08139534883725</v>
          </cell>
          <cell r="E66">
            <v>414.3720930232559</v>
          </cell>
          <cell r="F66">
            <v>795.40697674418618</v>
          </cell>
          <cell r="G66">
            <v>733.19767441860472</v>
          </cell>
          <cell r="H66">
            <v>743.75581395348843</v>
          </cell>
          <cell r="I66">
            <v>783.19767441860472</v>
          </cell>
          <cell r="J66">
            <v>665.43023255813955</v>
          </cell>
          <cell r="K66">
            <v>752.0813953488373</v>
          </cell>
          <cell r="L66">
            <v>737.50482000000011</v>
          </cell>
          <cell r="M66">
            <v>744.44793000000004</v>
          </cell>
          <cell r="N66">
            <v>132.50059000000002</v>
          </cell>
          <cell r="O66">
            <v>120.55658000000001</v>
          </cell>
          <cell r="P66">
            <v>106.11212000000002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C68">
            <v>1354.7906976744187</v>
          </cell>
          <cell r="D68">
            <v>1270.1395348837211</v>
          </cell>
          <cell r="E68">
            <v>1282.2441860465117</v>
          </cell>
          <cell r="F68">
            <v>1145.0348837209303</v>
          </cell>
          <cell r="G68">
            <v>1213.7209302325582</v>
          </cell>
          <cell r="H68">
            <v>653.98837209302326</v>
          </cell>
          <cell r="I68">
            <v>416.2209302325582</v>
          </cell>
          <cell r="J68">
            <v>409.19767441860472</v>
          </cell>
          <cell r="K68">
            <v>393.38372093023253</v>
          </cell>
          <cell r="L68">
            <v>336.47915999999998</v>
          </cell>
          <cell r="M68">
            <v>329.32671000000005</v>
          </cell>
          <cell r="N68">
            <v>323.98854</v>
          </cell>
          <cell r="O68">
            <v>398.08327000000003</v>
          </cell>
          <cell r="P68">
            <v>371.40405000000004</v>
          </cell>
        </row>
        <row r="69">
          <cell r="C69">
            <v>272.45348837209303</v>
          </cell>
          <cell r="D69">
            <v>212.47674418604652</v>
          </cell>
          <cell r="E69">
            <v>256.93023255813955</v>
          </cell>
          <cell r="F69">
            <v>258.83720930232562</v>
          </cell>
          <cell r="G69">
            <v>157.02325581395351</v>
          </cell>
          <cell r="H69">
            <v>180.39534883720933</v>
          </cell>
          <cell r="I69">
            <v>170.22093023255815</v>
          </cell>
          <cell r="J69">
            <v>185.74418604651166</v>
          </cell>
          <cell r="K69">
            <v>211.41860465116278</v>
          </cell>
          <cell r="L69">
            <v>258.11622</v>
          </cell>
          <cell r="M69">
            <v>228.43646000000001</v>
          </cell>
          <cell r="N69">
            <v>251.06844000000004</v>
          </cell>
          <cell r="O69">
            <v>202.08288000000002</v>
          </cell>
          <cell r="P69">
            <v>203.99020000000002</v>
          </cell>
        </row>
        <row r="70">
          <cell r="C70">
            <v>25.13953488372093</v>
          </cell>
          <cell r="D70">
            <v>0</v>
          </cell>
          <cell r="E70">
            <v>0</v>
          </cell>
          <cell r="F70">
            <v>21.674418604651166</v>
          </cell>
          <cell r="G70">
            <v>6.1627906976744198</v>
          </cell>
          <cell r="H70">
            <v>89.895348837209312</v>
          </cell>
          <cell r="I70">
            <v>27.267441860465119</v>
          </cell>
          <cell r="J70">
            <v>41.918604651162795</v>
          </cell>
          <cell r="K70">
            <v>34.360465116279073</v>
          </cell>
          <cell r="L70">
            <v>17.863680000000002</v>
          </cell>
          <cell r="M70">
            <v>15.491160000000002</v>
          </cell>
          <cell r="N70">
            <v>0</v>
          </cell>
          <cell r="O70">
            <v>3.1052100000000005</v>
          </cell>
          <cell r="P70">
            <v>3.1866200000000005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12.779069767441861</v>
          </cell>
          <cell r="I72">
            <v>12.779069767441861</v>
          </cell>
          <cell r="J72">
            <v>12.779069767441861</v>
          </cell>
          <cell r="K72">
            <v>12.779069767441861</v>
          </cell>
          <cell r="L72">
            <v>0</v>
          </cell>
          <cell r="M72">
            <v>12.781370000000001</v>
          </cell>
          <cell r="N72">
            <v>12.781370000000001</v>
          </cell>
          <cell r="O72">
            <v>12.781370000000001</v>
          </cell>
          <cell r="P72">
            <v>25.551110000000001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C74">
            <v>47.767441860465119</v>
          </cell>
          <cell r="D74">
            <v>23.88372093023256</v>
          </cell>
          <cell r="E74">
            <v>23.88372093023256</v>
          </cell>
          <cell r="F74">
            <v>11.94186046511628</v>
          </cell>
          <cell r="G74">
            <v>11.94186046511628</v>
          </cell>
          <cell r="H74">
            <v>11.732558139534884</v>
          </cell>
          <cell r="I74">
            <v>23.348837209302328</v>
          </cell>
          <cell r="J74">
            <v>23.279069767441861</v>
          </cell>
          <cell r="K74">
            <v>23.395348837209305</v>
          </cell>
          <cell r="L74">
            <v>23.399560000000001</v>
          </cell>
          <cell r="M74">
            <v>81.910090000000011</v>
          </cell>
          <cell r="N74">
            <v>23.399560000000001</v>
          </cell>
          <cell r="O74">
            <v>11.699780000000001</v>
          </cell>
          <cell r="P74">
            <v>11.68815</v>
          </cell>
        </row>
        <row r="75">
          <cell r="C75">
            <v>0</v>
          </cell>
          <cell r="D75">
            <v>269.27906976744191</v>
          </cell>
          <cell r="E75">
            <v>538.34883720930236</v>
          </cell>
          <cell r="F75">
            <v>44.883720930232563</v>
          </cell>
          <cell r="G75">
            <v>0</v>
          </cell>
          <cell r="H75">
            <v>0</v>
          </cell>
          <cell r="I75">
            <v>0</v>
          </cell>
          <cell r="J75">
            <v>11.220930232558141</v>
          </cell>
          <cell r="K75">
            <v>11.220930232558141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>
            <v>0</v>
          </cell>
          <cell r="D76">
            <v>397.15116279069775</v>
          </cell>
          <cell r="E76">
            <v>125.5232558139535</v>
          </cell>
          <cell r="F76">
            <v>220.52325581395351</v>
          </cell>
          <cell r="G76">
            <v>359.43023255813961</v>
          </cell>
          <cell r="H76">
            <v>455.18604651162798</v>
          </cell>
          <cell r="I76">
            <v>426.19767441860466</v>
          </cell>
          <cell r="J76">
            <v>466.01162790697674</v>
          </cell>
          <cell r="K76">
            <v>474.98837209302326</v>
          </cell>
          <cell r="L76">
            <v>553.79734000000008</v>
          </cell>
          <cell r="M76">
            <v>495.64734000000004</v>
          </cell>
          <cell r="N76">
            <v>524.37344000000007</v>
          </cell>
          <cell r="O76">
            <v>562.89200000000005</v>
          </cell>
          <cell r="P76">
            <v>566.77642000000003</v>
          </cell>
        </row>
        <row r="77">
          <cell r="C77">
            <v>3217.1744186046517</v>
          </cell>
          <cell r="D77">
            <v>2756.7558139534885</v>
          </cell>
          <cell r="E77">
            <v>2563.0348837209303</v>
          </cell>
          <cell r="F77">
            <v>1908.9069767441863</v>
          </cell>
          <cell r="G77">
            <v>1981.1395348837209</v>
          </cell>
          <cell r="H77">
            <v>1831.4186046511632</v>
          </cell>
          <cell r="I77">
            <v>1517.4767441860465</v>
          </cell>
          <cell r="J77">
            <v>1841.4186046511629</v>
          </cell>
          <cell r="K77">
            <v>1628.9534883720933</v>
          </cell>
          <cell r="L77">
            <v>1622.7455300000001</v>
          </cell>
          <cell r="M77">
            <v>1871.4995999999999</v>
          </cell>
          <cell r="N77">
            <v>1183.7246600000001</v>
          </cell>
          <cell r="O77">
            <v>1266.76286</v>
          </cell>
          <cell r="P77">
            <v>1163.51172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1.0001800000000001</v>
          </cell>
          <cell r="P78">
            <v>1.0001800000000001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2.2209302325581399</v>
          </cell>
          <cell r="H80">
            <v>7.2209302325581399</v>
          </cell>
          <cell r="I80">
            <v>0.83720930232558144</v>
          </cell>
          <cell r="J80">
            <v>1.1162790697674421</v>
          </cell>
          <cell r="K80">
            <v>3.6046511627906979</v>
          </cell>
          <cell r="L80">
            <v>1.1164800000000001</v>
          </cell>
          <cell r="M80">
            <v>1.9422100000000002</v>
          </cell>
          <cell r="N80">
            <v>1.1164800000000001</v>
          </cell>
          <cell r="O80">
            <v>1.1164800000000001</v>
          </cell>
          <cell r="P80">
            <v>1.66309</v>
          </cell>
        </row>
        <row r="81">
          <cell r="C81">
            <v>2396.2325581395348</v>
          </cell>
          <cell r="D81">
            <v>38.883720930232563</v>
          </cell>
          <cell r="E81">
            <v>13.325581395348838</v>
          </cell>
          <cell r="F81">
            <v>12.220930232558141</v>
          </cell>
          <cell r="G81">
            <v>12.779069767441861</v>
          </cell>
          <cell r="H81">
            <v>11.104651162790699</v>
          </cell>
          <cell r="I81">
            <v>1182.0116279069769</v>
          </cell>
          <cell r="J81">
            <v>1209.779069767442</v>
          </cell>
          <cell r="K81">
            <v>1665.5348837209303</v>
          </cell>
          <cell r="L81">
            <v>0</v>
          </cell>
          <cell r="M81">
            <v>0</v>
          </cell>
          <cell r="N81">
            <v>0</v>
          </cell>
          <cell r="O81">
            <v>1841.6686500000001</v>
          </cell>
          <cell r="P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>
            <v>1014.8139534883722</v>
          </cell>
          <cell r="D87">
            <v>799.8604651162791</v>
          </cell>
          <cell r="E87">
            <v>949.82558139534899</v>
          </cell>
          <cell r="F87">
            <v>670.88372093023258</v>
          </cell>
          <cell r="G87">
            <v>805.86046511627922</v>
          </cell>
          <cell r="H87">
            <v>661.88372093023258</v>
          </cell>
          <cell r="I87">
            <v>672.8837209302327</v>
          </cell>
          <cell r="J87">
            <v>674.88372093023258</v>
          </cell>
          <cell r="K87">
            <v>551.89534883720933</v>
          </cell>
          <cell r="L87">
            <v>758.99706000000003</v>
          </cell>
          <cell r="M87">
            <v>606.00441000000001</v>
          </cell>
          <cell r="N87">
            <v>772.99958000000004</v>
          </cell>
          <cell r="O87">
            <v>826.99766999999997</v>
          </cell>
          <cell r="P87">
            <v>733.00401000000011</v>
          </cell>
        </row>
        <row r="88">
          <cell r="C88">
            <v>0</v>
          </cell>
          <cell r="D88">
            <v>36.104651162790702</v>
          </cell>
          <cell r="E88">
            <v>50.267441860465127</v>
          </cell>
          <cell r="F88">
            <v>76.372093023255815</v>
          </cell>
          <cell r="G88">
            <v>103.59302325581397</v>
          </cell>
          <cell r="H88">
            <v>91.093023255813961</v>
          </cell>
          <cell r="I88">
            <v>81.930232558139551</v>
          </cell>
          <cell r="J88">
            <v>84.430232558139551</v>
          </cell>
          <cell r="K88">
            <v>82.767441860465127</v>
          </cell>
          <cell r="L88">
            <v>92.772510000000011</v>
          </cell>
          <cell r="M88">
            <v>46.671190000000003</v>
          </cell>
          <cell r="N88">
            <v>43.891620000000003</v>
          </cell>
          <cell r="O88">
            <v>50.834730000000008</v>
          </cell>
          <cell r="P88">
            <v>50.555610000000009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>
            <v>736.45348837209315</v>
          </cell>
          <cell r="D90">
            <v>440.47674418604657</v>
          </cell>
          <cell r="E90">
            <v>439.97674418604657</v>
          </cell>
          <cell r="F90">
            <v>93.162790697674438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C92">
            <v>528.03488372093034</v>
          </cell>
          <cell r="D92">
            <v>444.04651162790702</v>
          </cell>
          <cell r="E92">
            <v>395.62790697674421</v>
          </cell>
          <cell r="F92">
            <v>9.2906976744186061</v>
          </cell>
          <cell r="G92">
            <v>3.0813953488372099</v>
          </cell>
          <cell r="H92">
            <v>3.1046511627906983</v>
          </cell>
          <cell r="I92">
            <v>3.0348837209302331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>
            <v>11.94186046511628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>
            <v>0</v>
          </cell>
          <cell r="D97">
            <v>56.104651162790702</v>
          </cell>
          <cell r="E97">
            <v>78.511627906976756</v>
          </cell>
          <cell r="F97">
            <v>0</v>
          </cell>
          <cell r="G97">
            <v>78.54651162790698</v>
          </cell>
          <cell r="H97">
            <v>22.441860465116282</v>
          </cell>
          <cell r="I97">
            <v>0</v>
          </cell>
          <cell r="J97">
            <v>0</v>
          </cell>
          <cell r="K97">
            <v>11.220930232558141</v>
          </cell>
          <cell r="L97">
            <v>11.222950000000001</v>
          </cell>
          <cell r="M97">
            <v>11.222950000000001</v>
          </cell>
          <cell r="N97">
            <v>11.222950000000001</v>
          </cell>
          <cell r="O97">
            <v>11.222950000000001</v>
          </cell>
          <cell r="P97">
            <v>11.222950000000001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>
            <v>680.37209302325584</v>
          </cell>
          <cell r="D99">
            <v>644.63953488372101</v>
          </cell>
          <cell r="E99">
            <v>1133.2906976744187</v>
          </cell>
          <cell r="F99">
            <v>1097.5581395348838</v>
          </cell>
          <cell r="G99">
            <v>969.32558139534888</v>
          </cell>
          <cell r="H99">
            <v>631.13953488372101</v>
          </cell>
          <cell r="I99">
            <v>714.37209302325584</v>
          </cell>
          <cell r="J99">
            <v>507.90697674418607</v>
          </cell>
          <cell r="K99">
            <v>604.89534883720933</v>
          </cell>
          <cell r="L99">
            <v>532.74704000000008</v>
          </cell>
          <cell r="M99">
            <v>533.00290000000007</v>
          </cell>
          <cell r="N99">
            <v>525.23406</v>
          </cell>
          <cell r="O99">
            <v>728.75906000000009</v>
          </cell>
          <cell r="P99">
            <v>519.75633000000005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>
            <v>0</v>
          </cell>
          <cell r="D102">
            <v>2745.058139534884</v>
          </cell>
          <cell r="E102">
            <v>3211.3720930232562</v>
          </cell>
          <cell r="F102">
            <v>3686.558139534884</v>
          </cell>
          <cell r="G102">
            <v>3573.8023255813955</v>
          </cell>
          <cell r="H102">
            <v>2459.2790697674418</v>
          </cell>
          <cell r="I102">
            <v>2414.2906976744189</v>
          </cell>
          <cell r="J102">
            <v>3331.8953488372099</v>
          </cell>
          <cell r="K102">
            <v>4035.6627906976751</v>
          </cell>
          <cell r="L102">
            <v>3540.83491</v>
          </cell>
          <cell r="M102">
            <v>3589.1691900000001</v>
          </cell>
          <cell r="N102">
            <v>3821.10628</v>
          </cell>
          <cell r="O102">
            <v>4006.9420500000006</v>
          </cell>
          <cell r="P102">
            <v>2895.5559900000003</v>
          </cell>
        </row>
        <row r="103">
          <cell r="C103">
            <v>0</v>
          </cell>
          <cell r="D103">
            <v>14.162790697674419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1.1627906976744188E-4</v>
          </cell>
          <cell r="H104">
            <v>1.3837209302325584E-2</v>
          </cell>
          <cell r="I104">
            <v>0.13302325581395349</v>
          </cell>
          <cell r="J104">
            <v>0.13697674418604652</v>
          </cell>
          <cell r="K104">
            <v>0.30616279069767444</v>
          </cell>
          <cell r="L104">
            <v>1.1164800000000001</v>
          </cell>
          <cell r="M104">
            <v>0.83735999999999999</v>
          </cell>
          <cell r="N104">
            <v>0.55824000000000007</v>
          </cell>
          <cell r="O104">
            <v>0.55824000000000007</v>
          </cell>
          <cell r="P104">
            <v>0.83735999999999999</v>
          </cell>
        </row>
        <row r="105">
          <cell r="C105">
            <v>0</v>
          </cell>
          <cell r="D105">
            <v>4.1627906976744189</v>
          </cell>
          <cell r="E105">
            <v>4.7209302325581399</v>
          </cell>
          <cell r="F105">
            <v>1.6627906976744187</v>
          </cell>
          <cell r="G105">
            <v>0.55802325581395351</v>
          </cell>
          <cell r="H105">
            <v>0.54430232558139546</v>
          </cell>
          <cell r="I105">
            <v>0.42511627906976746</v>
          </cell>
          <cell r="J105">
            <v>0.42116279069767448</v>
          </cell>
          <cell r="K105">
            <v>0.53104651162790695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>
            <v>682.87209302325584</v>
          </cell>
          <cell r="D109">
            <v>1022.8139534883722</v>
          </cell>
          <cell r="E109">
            <v>1141.7906976744187</v>
          </cell>
          <cell r="F109">
            <v>1062.8139534883721</v>
          </cell>
          <cell r="G109">
            <v>1007.8139534883721</v>
          </cell>
          <cell r="H109">
            <v>1000.8255813953489</v>
          </cell>
          <cell r="I109">
            <v>1192.7906976744187</v>
          </cell>
          <cell r="J109">
            <v>754.86046511627922</v>
          </cell>
          <cell r="K109">
            <v>721.87209302325596</v>
          </cell>
          <cell r="L109">
            <v>740.00527</v>
          </cell>
          <cell r="M109">
            <v>797.00390000000004</v>
          </cell>
          <cell r="N109">
            <v>791.00282000000004</v>
          </cell>
          <cell r="O109">
            <v>778.00048000000004</v>
          </cell>
          <cell r="P109">
            <v>816.99586999999997</v>
          </cell>
        </row>
        <row r="110">
          <cell r="C110">
            <v>0</v>
          </cell>
          <cell r="D110">
            <v>280.50000000000006</v>
          </cell>
          <cell r="E110">
            <v>166.63953488372093</v>
          </cell>
          <cell r="F110">
            <v>216.62790697674419</v>
          </cell>
          <cell r="G110">
            <v>188.02325581395354</v>
          </cell>
          <cell r="H110">
            <v>853.73255813953506</v>
          </cell>
          <cell r="I110">
            <v>687.93023255813955</v>
          </cell>
          <cell r="J110">
            <v>558.23255813953494</v>
          </cell>
          <cell r="K110">
            <v>759.30232558139539</v>
          </cell>
          <cell r="L110">
            <v>515.27877999999998</v>
          </cell>
          <cell r="M110">
            <v>630.83446000000004</v>
          </cell>
          <cell r="N110">
            <v>366.11240000000004</v>
          </cell>
          <cell r="O110">
            <v>384.99952000000002</v>
          </cell>
          <cell r="P110">
            <v>360.83238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C112">
            <v>6.9418604651162799</v>
          </cell>
          <cell r="D112">
            <v>0</v>
          </cell>
          <cell r="E112">
            <v>7.5348837209302335</v>
          </cell>
          <cell r="F112">
            <v>0</v>
          </cell>
          <cell r="G112">
            <v>7.6046511627906987</v>
          </cell>
          <cell r="H112">
            <v>7.2441860465116283</v>
          </cell>
          <cell r="I112">
            <v>7.5930232558139545</v>
          </cell>
          <cell r="J112">
            <v>7.8604651162790713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>
            <v>38.918604651162795</v>
          </cell>
          <cell r="D113">
            <v>31.476744186046513</v>
          </cell>
          <cell r="E113">
            <v>0</v>
          </cell>
          <cell r="F113">
            <v>7.8488372093023271</v>
          </cell>
          <cell r="G113">
            <v>7.8488372093023271</v>
          </cell>
          <cell r="H113">
            <v>7.8488372093023271</v>
          </cell>
          <cell r="I113">
            <v>0</v>
          </cell>
          <cell r="J113">
            <v>7.7441860465116292</v>
          </cell>
          <cell r="K113">
            <v>7.8255813953488387</v>
          </cell>
          <cell r="L113">
            <v>15.64235</v>
          </cell>
          <cell r="M113">
            <v>31.505670000000002</v>
          </cell>
          <cell r="N113">
            <v>23.53912</v>
          </cell>
          <cell r="O113">
            <v>23.318149999999999</v>
          </cell>
          <cell r="P113">
            <v>23.53912</v>
          </cell>
        </row>
        <row r="114">
          <cell r="C114">
            <v>37.720930232558146</v>
          </cell>
          <cell r="D114">
            <v>10.244186046511629</v>
          </cell>
          <cell r="E114">
            <v>0</v>
          </cell>
          <cell r="F114">
            <v>0</v>
          </cell>
          <cell r="G114">
            <v>0</v>
          </cell>
          <cell r="H114">
            <v>83.697674418604663</v>
          </cell>
          <cell r="I114">
            <v>90.906976744186053</v>
          </cell>
          <cell r="J114">
            <v>93.500000000000014</v>
          </cell>
          <cell r="K114">
            <v>115.58139534883722</v>
          </cell>
          <cell r="L114">
            <v>89.330030000000008</v>
          </cell>
          <cell r="M114">
            <v>108.47301</v>
          </cell>
          <cell r="N114">
            <v>101.61131</v>
          </cell>
          <cell r="O114">
            <v>86.96914000000001</v>
          </cell>
          <cell r="P114">
            <v>82.956790000000012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C118">
            <v>23.88372093023256</v>
          </cell>
          <cell r="D118">
            <v>11.94186046511628</v>
          </cell>
          <cell r="E118">
            <v>0</v>
          </cell>
          <cell r="F118">
            <v>0</v>
          </cell>
          <cell r="G118">
            <v>11.94186046511628</v>
          </cell>
          <cell r="H118">
            <v>11.732558139534884</v>
          </cell>
          <cell r="I118">
            <v>0</v>
          </cell>
          <cell r="J118">
            <v>11.63953488372093</v>
          </cell>
          <cell r="K118">
            <v>0</v>
          </cell>
          <cell r="L118">
            <v>0</v>
          </cell>
          <cell r="M118">
            <v>11.699780000000001</v>
          </cell>
          <cell r="N118">
            <v>11.699780000000001</v>
          </cell>
          <cell r="O118">
            <v>11.699780000000001</v>
          </cell>
          <cell r="P118">
            <v>0</v>
          </cell>
        </row>
        <row r="119">
          <cell r="C119">
            <v>0</v>
          </cell>
          <cell r="D119">
            <v>22.441860465116282</v>
          </cell>
          <cell r="E119">
            <v>11.220930232558141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>
            <v>1026.3139534883724</v>
          </cell>
          <cell r="D121">
            <v>1811.1744186046512</v>
          </cell>
          <cell r="E121">
            <v>1524.7209302325584</v>
          </cell>
          <cell r="F121">
            <v>897.09302325581416</v>
          </cell>
          <cell r="G121">
            <v>924.5813953488373</v>
          </cell>
          <cell r="H121">
            <v>973.56976744186056</v>
          </cell>
          <cell r="I121">
            <v>923.83720930232573</v>
          </cell>
          <cell r="J121">
            <v>832.1046511627909</v>
          </cell>
          <cell r="K121">
            <v>832.60465116279079</v>
          </cell>
          <cell r="L121">
            <v>880.75153</v>
          </cell>
          <cell r="M121">
            <v>939.75052000000005</v>
          </cell>
          <cell r="N121">
            <v>980.73464000000013</v>
          </cell>
          <cell r="O121">
            <v>986.75898000000007</v>
          </cell>
          <cell r="P121">
            <v>1011.0075300000001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C124">
            <v>0</v>
          </cell>
          <cell r="D124">
            <v>8.3372093023255811</v>
          </cell>
          <cell r="E124">
            <v>11.94186046511628</v>
          </cell>
          <cell r="F124">
            <v>0.55813953488372103</v>
          </cell>
          <cell r="G124">
            <v>0.55813953488372103</v>
          </cell>
          <cell r="H124">
            <v>0.55813953488372103</v>
          </cell>
          <cell r="I124">
            <v>0.55813953488372103</v>
          </cell>
          <cell r="J124">
            <v>0.55813953488372103</v>
          </cell>
          <cell r="K124">
            <v>1.1162790697674421</v>
          </cell>
          <cell r="L124">
            <v>1.3839699999999999</v>
          </cell>
          <cell r="M124">
            <v>19.445360000000001</v>
          </cell>
          <cell r="N124">
            <v>23.32978</v>
          </cell>
          <cell r="O124">
            <v>78.060559999999995</v>
          </cell>
          <cell r="P124">
            <v>76.664960000000008</v>
          </cell>
        </row>
        <row r="125">
          <cell r="C125">
            <v>0</v>
          </cell>
          <cell r="D125">
            <v>11.662790697674419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>
            <v>1120.8023255813955</v>
          </cell>
          <cell r="D131">
            <v>542.90697674418607</v>
          </cell>
          <cell r="E131">
            <v>519.90697674418618</v>
          </cell>
          <cell r="F131">
            <v>476.91860465116287</v>
          </cell>
          <cell r="G131">
            <v>434.91860465116281</v>
          </cell>
          <cell r="H131">
            <v>517.90697674418607</v>
          </cell>
          <cell r="I131">
            <v>503.90697674418607</v>
          </cell>
          <cell r="J131">
            <v>566.89534883720933</v>
          </cell>
          <cell r="K131">
            <v>536.90697674418607</v>
          </cell>
          <cell r="L131">
            <v>536.00344000000007</v>
          </cell>
          <cell r="M131">
            <v>477.00445000000002</v>
          </cell>
          <cell r="N131">
            <v>489.99516</v>
          </cell>
          <cell r="O131">
            <v>565.99721000000011</v>
          </cell>
          <cell r="P131">
            <v>482.00535000000002</v>
          </cell>
        </row>
        <row r="132">
          <cell r="C132">
            <v>16.941860465116282</v>
          </cell>
          <cell r="D132">
            <v>20</v>
          </cell>
          <cell r="E132">
            <v>17.5</v>
          </cell>
          <cell r="F132">
            <v>17.779069767441861</v>
          </cell>
          <cell r="G132">
            <v>18.325581395348841</v>
          </cell>
          <cell r="H132">
            <v>38.325581395348841</v>
          </cell>
          <cell r="I132">
            <v>60.54651162790698</v>
          </cell>
          <cell r="J132">
            <v>50.825581395348848</v>
          </cell>
          <cell r="K132">
            <v>48.604651162790702</v>
          </cell>
          <cell r="L132">
            <v>60.836530000000003</v>
          </cell>
          <cell r="M132">
            <v>55.277390000000004</v>
          </cell>
          <cell r="N132">
            <v>80.561009999999996</v>
          </cell>
          <cell r="O132">
            <v>74.722750000000005</v>
          </cell>
          <cell r="P132">
            <v>43.054259999999999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C134">
            <v>0</v>
          </cell>
          <cell r="D134">
            <v>7.1046511627906979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>
            <v>22</v>
          </cell>
          <cell r="D136">
            <v>3.418604651162791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>
            <v>0</v>
          </cell>
          <cell r="D141">
            <v>11.220930232558141</v>
          </cell>
          <cell r="E141">
            <v>22.430232558139537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>
            <v>666.62790697674427</v>
          </cell>
          <cell r="D143">
            <v>443.67441860465118</v>
          </cell>
          <cell r="E143">
            <v>269.69767441860466</v>
          </cell>
          <cell r="F143">
            <v>314.94186046511629</v>
          </cell>
          <cell r="G143">
            <v>387.93023255813961</v>
          </cell>
          <cell r="H143">
            <v>266.45348837209303</v>
          </cell>
          <cell r="I143">
            <v>189.96511627906978</v>
          </cell>
          <cell r="J143">
            <v>283.95348837209309</v>
          </cell>
          <cell r="K143">
            <v>180.72093023255815</v>
          </cell>
          <cell r="L143">
            <v>167.49526</v>
          </cell>
          <cell r="M143">
            <v>164.25049000000001</v>
          </cell>
          <cell r="N143">
            <v>132.00050000000002</v>
          </cell>
          <cell r="O143">
            <v>130.75609</v>
          </cell>
          <cell r="P143">
            <v>112.99708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1.1162790697674421</v>
          </cell>
          <cell r="G146">
            <v>1.1162790697674421</v>
          </cell>
          <cell r="H146">
            <v>1.1162790697674421</v>
          </cell>
          <cell r="I146">
            <v>1.3837209302325582</v>
          </cell>
          <cell r="J146">
            <v>0.55813953488372103</v>
          </cell>
          <cell r="K146">
            <v>0.55813953488372103</v>
          </cell>
          <cell r="L146">
            <v>0.83735999999999999</v>
          </cell>
          <cell r="M146">
            <v>1.66309</v>
          </cell>
          <cell r="N146">
            <v>1.1164800000000001</v>
          </cell>
          <cell r="O146">
            <v>1.1164800000000001</v>
          </cell>
          <cell r="P146">
            <v>0.83735999999999999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>
            <v>325.94186046511629</v>
          </cell>
          <cell r="D153">
            <v>226.95348837209306</v>
          </cell>
          <cell r="E153">
            <v>180.9651162790698</v>
          </cell>
          <cell r="F153">
            <v>133.97674418604652</v>
          </cell>
          <cell r="G153">
            <v>149.97674418604652</v>
          </cell>
          <cell r="H153">
            <v>124.97674418604652</v>
          </cell>
          <cell r="I153">
            <v>125.97674418604652</v>
          </cell>
          <cell r="J153">
            <v>136.97674418604652</v>
          </cell>
          <cell r="K153">
            <v>129.97674418604655</v>
          </cell>
          <cell r="L153">
            <v>124.99924</v>
          </cell>
          <cell r="M153">
            <v>127.99978000000002</v>
          </cell>
          <cell r="N153">
            <v>130.00014000000002</v>
          </cell>
          <cell r="O153">
            <v>120.99852000000001</v>
          </cell>
          <cell r="P153">
            <v>103.99546000000001</v>
          </cell>
        </row>
        <row r="154">
          <cell r="C154">
            <v>16.941860465116282</v>
          </cell>
          <cell r="D154">
            <v>74.709302325581405</v>
          </cell>
          <cell r="E154">
            <v>26.104651162790702</v>
          </cell>
          <cell r="F154">
            <v>35.54651162790698</v>
          </cell>
          <cell r="G154">
            <v>34.441860465116285</v>
          </cell>
          <cell r="H154">
            <v>14.162790697674419</v>
          </cell>
          <cell r="I154">
            <v>12.5</v>
          </cell>
          <cell r="J154">
            <v>14.162790697674419</v>
          </cell>
          <cell r="K154">
            <v>14.162790697674419</v>
          </cell>
          <cell r="L154">
            <v>16.386670000000002</v>
          </cell>
          <cell r="M154">
            <v>11.385770000000001</v>
          </cell>
          <cell r="N154">
            <v>13.060490000000001</v>
          </cell>
          <cell r="O154">
            <v>9.4435600000000015</v>
          </cell>
          <cell r="P154">
            <v>9.4435600000000015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>
            <v>0</v>
          </cell>
          <cell r="D156">
            <v>14.209302325581396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>
            <v>31.127906976744189</v>
          </cell>
          <cell r="D157">
            <v>7.8720930232558155</v>
          </cell>
          <cell r="E157">
            <v>8.0348837209302335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C158">
            <v>216.87209302325584</v>
          </cell>
          <cell r="D158">
            <v>47.825581395348834</v>
          </cell>
          <cell r="E158">
            <v>19.779069767441865</v>
          </cell>
          <cell r="F158">
            <v>3.0930232558139541</v>
          </cell>
          <cell r="G158">
            <v>24.639534883720934</v>
          </cell>
          <cell r="H158">
            <v>18.604651162790699</v>
          </cell>
          <cell r="I158">
            <v>21.220930232558143</v>
          </cell>
          <cell r="J158">
            <v>16.116279069767444</v>
          </cell>
          <cell r="K158">
            <v>21.872093023255818</v>
          </cell>
          <cell r="L158">
            <v>14.886400000000002</v>
          </cell>
          <cell r="M158">
            <v>18.59637</v>
          </cell>
          <cell r="N158">
            <v>19.049939999999999</v>
          </cell>
          <cell r="O158">
            <v>18.631260000000001</v>
          </cell>
          <cell r="P158">
            <v>19.142980000000001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C160">
            <v>0</v>
          </cell>
          <cell r="D160">
            <v>12.779069767441861</v>
          </cell>
          <cell r="E160">
            <v>0</v>
          </cell>
          <cell r="F160">
            <v>0</v>
          </cell>
          <cell r="G160">
            <v>12.779069767441861</v>
          </cell>
          <cell r="H160">
            <v>25.54651162790698</v>
          </cell>
          <cell r="I160">
            <v>25.54651162790698</v>
          </cell>
          <cell r="J160">
            <v>12.779069767441861</v>
          </cell>
          <cell r="K160">
            <v>12.779069767441861</v>
          </cell>
          <cell r="L160">
            <v>12.781370000000001</v>
          </cell>
          <cell r="M160">
            <v>12.781370000000001</v>
          </cell>
          <cell r="N160">
            <v>12.781370000000001</v>
          </cell>
          <cell r="O160">
            <v>12.781370000000001</v>
          </cell>
          <cell r="P160">
            <v>12.781370000000001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>
            <v>35.825581395348834</v>
          </cell>
          <cell r="D162">
            <v>11.94186046511628</v>
          </cell>
          <cell r="E162">
            <v>11.94186046511628</v>
          </cell>
          <cell r="F162">
            <v>35.825581395348834</v>
          </cell>
          <cell r="G162">
            <v>35.825581395348834</v>
          </cell>
          <cell r="H162">
            <v>35.209302325581397</v>
          </cell>
          <cell r="I162">
            <v>35.02325581395349</v>
          </cell>
          <cell r="J162">
            <v>46.569767441860471</v>
          </cell>
          <cell r="K162">
            <v>23.395348837209305</v>
          </cell>
          <cell r="L162">
            <v>23.399560000000001</v>
          </cell>
          <cell r="M162">
            <v>0</v>
          </cell>
          <cell r="N162">
            <v>128.67432000000002</v>
          </cell>
          <cell r="O162">
            <v>93.586610000000007</v>
          </cell>
          <cell r="P162">
            <v>11.68815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C164">
            <v>12.02325581395349</v>
          </cell>
          <cell r="D164">
            <v>0</v>
          </cell>
          <cell r="E164">
            <v>0</v>
          </cell>
          <cell r="F164">
            <v>12.139534883720932</v>
          </cell>
          <cell r="G164">
            <v>24.313953488372096</v>
          </cell>
          <cell r="H164">
            <v>36.441860465116278</v>
          </cell>
          <cell r="I164">
            <v>36.616279069767444</v>
          </cell>
          <cell r="J164">
            <v>36.581395348837212</v>
          </cell>
          <cell r="K164">
            <v>12.197674418604652</v>
          </cell>
          <cell r="L164">
            <v>0</v>
          </cell>
          <cell r="M164">
            <v>0</v>
          </cell>
          <cell r="N164">
            <v>0</v>
          </cell>
          <cell r="O164">
            <v>24.423000000000002</v>
          </cell>
          <cell r="P164">
            <v>0</v>
          </cell>
        </row>
        <row r="165">
          <cell r="C165">
            <v>1505.2325581395348</v>
          </cell>
          <cell r="D165">
            <v>1446.9883720930234</v>
          </cell>
          <cell r="E165">
            <v>1646.9534883720928</v>
          </cell>
          <cell r="F165">
            <v>1574.9651162790699</v>
          </cell>
          <cell r="G165">
            <v>1569.2093023255816</v>
          </cell>
          <cell r="H165">
            <v>1672.1976744186047</v>
          </cell>
          <cell r="I165">
            <v>1712.6976744186049</v>
          </cell>
          <cell r="J165">
            <v>1695.1976744186049</v>
          </cell>
          <cell r="K165">
            <v>1822.1744186046512</v>
          </cell>
          <cell r="L165">
            <v>1820.0019600000001</v>
          </cell>
          <cell r="M165">
            <v>2006.0005500000002</v>
          </cell>
          <cell r="N165">
            <v>2322.6970800000004</v>
          </cell>
          <cell r="O165">
            <v>1789.0196400000002</v>
          </cell>
          <cell r="P165">
            <v>1686.2685900000001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>
            <v>0</v>
          </cell>
          <cell r="D168">
            <v>61.104651162790702</v>
          </cell>
          <cell r="E168">
            <v>100.53488372093025</v>
          </cell>
          <cell r="F168">
            <v>86.651162790697683</v>
          </cell>
          <cell r="G168">
            <v>90.267441860465127</v>
          </cell>
          <cell r="H168">
            <v>66.104651162790717</v>
          </cell>
          <cell r="I168">
            <v>59.988372093023258</v>
          </cell>
          <cell r="J168">
            <v>48.04651162790698</v>
          </cell>
          <cell r="K168">
            <v>58.604651162790702</v>
          </cell>
          <cell r="L168">
            <v>53.881790000000002</v>
          </cell>
          <cell r="M168">
            <v>56.382240000000003</v>
          </cell>
          <cell r="N168">
            <v>66.104920000000007</v>
          </cell>
          <cell r="O168">
            <v>63.616100000000003</v>
          </cell>
          <cell r="P168">
            <v>58.056960000000004</v>
          </cell>
        </row>
        <row r="169">
          <cell r="C169">
            <v>0</v>
          </cell>
          <cell r="D169">
            <v>0</v>
          </cell>
          <cell r="E169">
            <v>1.9418604651162794</v>
          </cell>
          <cell r="F169">
            <v>1.9418604651162794</v>
          </cell>
          <cell r="G169">
            <v>0.83720930232558144</v>
          </cell>
          <cell r="H169">
            <v>1.1162790697674421</v>
          </cell>
          <cell r="I169">
            <v>0</v>
          </cell>
          <cell r="J169">
            <v>7.7790697674418618</v>
          </cell>
          <cell r="K169">
            <v>4.7209302325581399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0.55824000000000007</v>
          </cell>
          <cell r="O170">
            <v>2.22133</v>
          </cell>
          <cell r="P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>
            <v>1086.8023255813955</v>
          </cell>
          <cell r="D175">
            <v>998.81395348837214</v>
          </cell>
          <cell r="E175">
            <v>1776.6860465116283</v>
          </cell>
          <cell r="F175">
            <v>1817.6744186046512</v>
          </cell>
          <cell r="G175">
            <v>1921.6511627906978</v>
          </cell>
          <cell r="H175">
            <v>2062.6279069767447</v>
          </cell>
          <cell r="I175">
            <v>2100.6162790697676</v>
          </cell>
          <cell r="J175">
            <v>2759.5000000000005</v>
          </cell>
          <cell r="K175">
            <v>2297.5813953488373</v>
          </cell>
          <cell r="L175">
            <v>2521.0002100000002</v>
          </cell>
          <cell r="M175">
            <v>2662.0023300000003</v>
          </cell>
          <cell r="N175">
            <v>3175.0016299999997</v>
          </cell>
          <cell r="O175">
            <v>2799.0037299999999</v>
          </cell>
          <cell r="P175">
            <v>2254.9988499999999</v>
          </cell>
        </row>
        <row r="176">
          <cell r="C176">
            <v>98.034883720930253</v>
          </cell>
          <cell r="D176">
            <v>33.883720930232563</v>
          </cell>
          <cell r="E176">
            <v>25.267441860465119</v>
          </cell>
          <cell r="F176">
            <v>35.267441860465119</v>
          </cell>
          <cell r="G176">
            <v>76.651162790697683</v>
          </cell>
          <cell r="H176">
            <v>41.662790697674424</v>
          </cell>
          <cell r="I176">
            <v>36.662790697674424</v>
          </cell>
          <cell r="J176">
            <v>37.767441860465119</v>
          </cell>
          <cell r="K176">
            <v>63.872093023255822</v>
          </cell>
          <cell r="L176">
            <v>35.832030000000003</v>
          </cell>
          <cell r="M176">
            <v>37.495120000000007</v>
          </cell>
          <cell r="N176">
            <v>35.273789999999998</v>
          </cell>
          <cell r="O176">
            <v>116.95128</v>
          </cell>
          <cell r="P176">
            <v>104.71652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>
            <v>23.348837209302328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>
            <v>44.011627906976749</v>
          </cell>
          <cell r="D180">
            <v>10.255813953488373</v>
          </cell>
          <cell r="E180">
            <v>5.6511627906976747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3.1279069767441867</v>
          </cell>
          <cell r="L180">
            <v>5.9545600000000007</v>
          </cell>
          <cell r="M180">
            <v>6.1987900000000007</v>
          </cell>
          <cell r="N180">
            <v>6.3499800000000013</v>
          </cell>
          <cell r="O180">
            <v>6.2104200000000009</v>
          </cell>
          <cell r="P180">
            <v>6.3848700000000012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C182">
            <v>115.01162790697676</v>
          </cell>
          <cell r="D182">
            <v>25.54651162790698</v>
          </cell>
          <cell r="E182">
            <v>63.872093023255822</v>
          </cell>
          <cell r="F182">
            <v>51.104651162790695</v>
          </cell>
          <cell r="G182">
            <v>12.779069767441861</v>
          </cell>
          <cell r="H182">
            <v>12.779069767441861</v>
          </cell>
          <cell r="I182">
            <v>12.779069767441861</v>
          </cell>
          <cell r="J182">
            <v>12.779069767441861</v>
          </cell>
          <cell r="K182">
            <v>12.779069767441861</v>
          </cell>
          <cell r="L182">
            <v>25.562740000000002</v>
          </cell>
          <cell r="M182">
            <v>38.332480000000004</v>
          </cell>
          <cell r="N182">
            <v>12.781370000000001</v>
          </cell>
          <cell r="O182">
            <v>12.781370000000001</v>
          </cell>
          <cell r="P182">
            <v>12.781370000000001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>
            <v>250.7906976744186</v>
          </cell>
          <cell r="D184">
            <v>179.12790697674419</v>
          </cell>
          <cell r="E184">
            <v>214.95348837209301</v>
          </cell>
          <cell r="F184">
            <v>143.30232558139537</v>
          </cell>
          <cell r="G184">
            <v>155.24418604651163</v>
          </cell>
          <cell r="H184">
            <v>164.32558139534888</v>
          </cell>
          <cell r="I184">
            <v>81.709302325581405</v>
          </cell>
          <cell r="J184">
            <v>104.76744186046513</v>
          </cell>
          <cell r="K184">
            <v>93.593023255813961</v>
          </cell>
          <cell r="L184">
            <v>70.198679999999996</v>
          </cell>
          <cell r="M184">
            <v>81.921720000000008</v>
          </cell>
          <cell r="N184">
            <v>105.27476</v>
          </cell>
          <cell r="O184">
            <v>58.487270000000002</v>
          </cell>
          <cell r="P184">
            <v>128.59290999999999</v>
          </cell>
        </row>
        <row r="185">
          <cell r="C185">
            <v>0</v>
          </cell>
          <cell r="D185">
            <v>11.220930232558141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>
            <v>0</v>
          </cell>
          <cell r="D186">
            <v>123.27906976744187</v>
          </cell>
          <cell r="E186">
            <v>53.686046511627914</v>
          </cell>
          <cell r="F186">
            <v>0</v>
          </cell>
          <cell r="G186">
            <v>85.813953488372107</v>
          </cell>
          <cell r="H186">
            <v>37.081395348837212</v>
          </cell>
          <cell r="I186">
            <v>59.29069767441861</v>
          </cell>
          <cell r="J186">
            <v>70.465116279069775</v>
          </cell>
          <cell r="K186">
            <v>12.08139534883721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>
            <v>1104.3023255813955</v>
          </cell>
          <cell r="D187">
            <v>1304.5232558139535</v>
          </cell>
          <cell r="E187">
            <v>1118.2906976744187</v>
          </cell>
          <cell r="F187">
            <v>963.82558139534888</v>
          </cell>
          <cell r="G187">
            <v>1056.8023255813955</v>
          </cell>
          <cell r="H187">
            <v>897.59302325581405</v>
          </cell>
          <cell r="I187">
            <v>759.3604651162791</v>
          </cell>
          <cell r="J187">
            <v>886.33720930232562</v>
          </cell>
          <cell r="K187">
            <v>775.36046511627933</v>
          </cell>
          <cell r="L187">
            <v>852.00217000000009</v>
          </cell>
          <cell r="M187">
            <v>893.74224000000004</v>
          </cell>
          <cell r="N187">
            <v>1411.23072</v>
          </cell>
          <cell r="O187">
            <v>1435.7583900000002</v>
          </cell>
          <cell r="P187">
            <v>1777.77343</v>
          </cell>
        </row>
        <row r="188">
          <cell r="C188">
            <v>425.67441860465118</v>
          </cell>
          <cell r="D188">
            <v>583.89534883720944</v>
          </cell>
          <cell r="E188">
            <v>377.68604651162798</v>
          </cell>
          <cell r="F188">
            <v>26.744186046511629</v>
          </cell>
          <cell r="G188">
            <v>4.2441860465116283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>
            <v>1054.8139534883721</v>
          </cell>
          <cell r="D190">
            <v>388.81395348837214</v>
          </cell>
          <cell r="E190">
            <v>409.66279069767438</v>
          </cell>
          <cell r="F190">
            <v>559.06976744186056</v>
          </cell>
          <cell r="G190">
            <v>568.79069767441865</v>
          </cell>
          <cell r="H190">
            <v>578.51162790697674</v>
          </cell>
          <cell r="I190">
            <v>367.98837209302326</v>
          </cell>
          <cell r="J190">
            <v>331.88372093023258</v>
          </cell>
          <cell r="K190">
            <v>588.79069767441865</v>
          </cell>
          <cell r="L190">
            <v>336.39775000000003</v>
          </cell>
          <cell r="M190">
            <v>339.17732000000007</v>
          </cell>
          <cell r="N190">
            <v>539.16680000000008</v>
          </cell>
          <cell r="O190">
            <v>473.88761000000005</v>
          </cell>
          <cell r="P190">
            <v>382.77819</v>
          </cell>
        </row>
        <row r="191">
          <cell r="C191">
            <v>262.45348837209309</v>
          </cell>
          <cell r="D191">
            <v>3.6046511627906979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>
            <v>811.8604651162791</v>
          </cell>
          <cell r="D197">
            <v>1074.8023255813953</v>
          </cell>
          <cell r="E197">
            <v>995.82558139534888</v>
          </cell>
          <cell r="F197">
            <v>1155.779069767442</v>
          </cell>
          <cell r="G197">
            <v>1212.779069767442</v>
          </cell>
          <cell r="H197">
            <v>1062.8023255813955</v>
          </cell>
          <cell r="I197">
            <v>908.83720930232562</v>
          </cell>
          <cell r="J197">
            <v>1131.8023255813955</v>
          </cell>
          <cell r="K197">
            <v>1153.7906976744187</v>
          </cell>
          <cell r="L197">
            <v>1251.0042100000001</v>
          </cell>
          <cell r="M197">
            <v>1348.9985899999999</v>
          </cell>
          <cell r="N197">
            <v>1402.99668</v>
          </cell>
          <cell r="O197">
            <v>1385.0050700000002</v>
          </cell>
          <cell r="P197">
            <v>1232.0007900000001</v>
          </cell>
        </row>
        <row r="198">
          <cell r="C198">
            <v>75.813953488372093</v>
          </cell>
          <cell r="D198">
            <v>29.162790697674421</v>
          </cell>
          <cell r="E198">
            <v>16.662790697674421</v>
          </cell>
          <cell r="F198">
            <v>61.372093023255829</v>
          </cell>
          <cell r="G198">
            <v>71.930232558139537</v>
          </cell>
          <cell r="H198">
            <v>40.825581395348841</v>
          </cell>
          <cell r="I198">
            <v>34.720930232558139</v>
          </cell>
          <cell r="J198">
            <v>11.38372093023256</v>
          </cell>
          <cell r="K198">
            <v>21.941860465116282</v>
          </cell>
          <cell r="L198">
            <v>24.725380000000001</v>
          </cell>
          <cell r="M198">
            <v>31.38937</v>
          </cell>
          <cell r="N198">
            <v>60.278290000000005</v>
          </cell>
          <cell r="O198">
            <v>23.062290000000001</v>
          </cell>
          <cell r="P198">
            <v>32.226730000000003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>
            <v>0</v>
          </cell>
          <cell r="D203">
            <v>0</v>
          </cell>
          <cell r="E203">
            <v>157.97674418604652</v>
          </cell>
          <cell r="F203">
            <v>13.162790697674419</v>
          </cell>
          <cell r="G203">
            <v>13.162790697674419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>
            <v>0</v>
          </cell>
          <cell r="D204">
            <v>1162.5697674418604</v>
          </cell>
          <cell r="E204">
            <v>1264.7674418604652</v>
          </cell>
          <cell r="F204">
            <v>779.30232558139539</v>
          </cell>
          <cell r="G204">
            <v>817.62790697674427</v>
          </cell>
          <cell r="H204">
            <v>689.87209302325584</v>
          </cell>
          <cell r="I204">
            <v>728.19767441860472</v>
          </cell>
          <cell r="J204">
            <v>715.43023255813966</v>
          </cell>
          <cell r="K204">
            <v>881.51162790697686</v>
          </cell>
          <cell r="L204">
            <v>817.77508000000012</v>
          </cell>
          <cell r="M204">
            <v>1098.88381</v>
          </cell>
          <cell r="N204">
            <v>1482.2202400000001</v>
          </cell>
          <cell r="O204">
            <v>677.22653000000003</v>
          </cell>
          <cell r="P204">
            <v>868.88893000000007</v>
          </cell>
        </row>
        <row r="205">
          <cell r="C205">
            <v>0</v>
          </cell>
          <cell r="D205">
            <v>0</v>
          </cell>
          <cell r="E205">
            <v>4795.1395348837214</v>
          </cell>
          <cell r="F205">
            <v>4722.4883720930238</v>
          </cell>
          <cell r="G205">
            <v>4649.8255813953492</v>
          </cell>
          <cell r="H205">
            <v>3027.2325581395348</v>
          </cell>
          <cell r="I205">
            <v>3196.7558139534885</v>
          </cell>
          <cell r="J205">
            <v>3128.3255813953492</v>
          </cell>
          <cell r="K205">
            <v>2492.8837209302328</v>
          </cell>
          <cell r="L205">
            <v>2908.8839700000003</v>
          </cell>
          <cell r="M205">
            <v>3104.4424200000003</v>
          </cell>
          <cell r="N205">
            <v>3874.44146</v>
          </cell>
          <cell r="O205">
            <v>3678.89464</v>
          </cell>
          <cell r="P205">
            <v>4925.5608600000005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129.11627906976744</v>
          </cell>
          <cell r="I206">
            <v>151.74418604651166</v>
          </cell>
          <cell r="J206">
            <v>104.77906976744187</v>
          </cell>
          <cell r="K206">
            <v>187.18604651162792</v>
          </cell>
          <cell r="L206">
            <v>140.40899000000002</v>
          </cell>
          <cell r="M206">
            <v>152.12040000000002</v>
          </cell>
          <cell r="N206">
            <v>152.07388</v>
          </cell>
          <cell r="O206">
            <v>93.586610000000007</v>
          </cell>
          <cell r="P206">
            <v>175.35714000000002</v>
          </cell>
        </row>
        <row r="207">
          <cell r="C207">
            <v>0</v>
          </cell>
          <cell r="D207">
            <v>0</v>
          </cell>
          <cell r="E207">
            <v>403.75581395348837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C208">
            <v>0</v>
          </cell>
          <cell r="D208">
            <v>0</v>
          </cell>
          <cell r="E208">
            <v>1217.2325581395353</v>
          </cell>
          <cell r="F208">
            <v>967.11627906976787</v>
          </cell>
          <cell r="G208">
            <v>783.69767441860506</v>
          </cell>
          <cell r="H208">
            <v>508.56976744186045</v>
          </cell>
          <cell r="I208">
            <v>744.09593023255832</v>
          </cell>
          <cell r="J208">
            <v>689.39133139534897</v>
          </cell>
          <cell r="K208">
            <v>1039.3476372093025</v>
          </cell>
          <cell r="L208">
            <v>706.967995504898</v>
          </cell>
          <cell r="M208">
            <v>839.03816839906358</v>
          </cell>
          <cell r="N208">
            <v>760.55774617651218</v>
          </cell>
          <cell r="O208">
            <v>578.3597401126417</v>
          </cell>
          <cell r="P208">
            <v>983.50676480411153</v>
          </cell>
        </row>
        <row r="209">
          <cell r="C209">
            <v>0</v>
          </cell>
          <cell r="D209">
            <v>4481.6976744186049</v>
          </cell>
          <cell r="E209">
            <v>3803.3139534883721</v>
          </cell>
          <cell r="F209">
            <v>2443.5581395348836</v>
          </cell>
          <cell r="G209">
            <v>4453.1976744186049</v>
          </cell>
          <cell r="H209">
            <v>3719.5813953488378</v>
          </cell>
          <cell r="I209">
            <v>4542.6860465116279</v>
          </cell>
          <cell r="J209">
            <v>3337.151162790698</v>
          </cell>
          <cell r="K209">
            <v>4487.9418604651173</v>
          </cell>
          <cell r="L209">
            <v>3981.9956999999999</v>
          </cell>
          <cell r="M209">
            <v>4480.5040200000003</v>
          </cell>
          <cell r="N209">
            <v>5246.8977599999998</v>
          </cell>
          <cell r="O209">
            <v>4218.53827</v>
          </cell>
          <cell r="P209">
            <v>4515.8010700000004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>
            <v>0</v>
          </cell>
          <cell r="D222">
            <v>0</v>
          </cell>
          <cell r="E222">
            <v>113.02325581395351</v>
          </cell>
          <cell r="F222">
            <v>149.89534883720933</v>
          </cell>
          <cell r="G222">
            <v>190.06976744186048</v>
          </cell>
          <cell r="H222">
            <v>231.84883720930236</v>
          </cell>
          <cell r="I222">
            <v>227.76744186046514</v>
          </cell>
          <cell r="J222">
            <v>259.5116279069768</v>
          </cell>
          <cell r="K222">
            <v>183.45348837209303</v>
          </cell>
          <cell r="L222">
            <v>196.97731000000002</v>
          </cell>
          <cell r="M222">
            <v>226.81989000000002</v>
          </cell>
          <cell r="N222">
            <v>299.37946000000005</v>
          </cell>
          <cell r="O222">
            <v>253.55726000000001</v>
          </cell>
          <cell r="P222">
            <v>238.99650000000003</v>
          </cell>
        </row>
        <row r="223">
          <cell r="C223">
            <v>396.63953488372096</v>
          </cell>
          <cell r="D223">
            <v>424.96511627906978</v>
          </cell>
          <cell r="E223">
            <v>465.68604651162792</v>
          </cell>
          <cell r="F223">
            <v>439.53488372093022</v>
          </cell>
          <cell r="G223">
            <v>463.39534883720933</v>
          </cell>
          <cell r="H223">
            <v>416.8488372093023</v>
          </cell>
          <cell r="I223">
            <v>358.68604651162798</v>
          </cell>
          <cell r="J223">
            <v>286.3604651162791</v>
          </cell>
          <cell r="K223">
            <v>313.2093023255814</v>
          </cell>
          <cell r="L223">
            <v>367.61267000000004</v>
          </cell>
          <cell r="M223">
            <v>385.96481</v>
          </cell>
          <cell r="N223">
            <v>345.21329000000003</v>
          </cell>
          <cell r="O223">
            <v>318.67363</v>
          </cell>
          <cell r="P223">
            <v>266.75731000000002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>
            <v>0</v>
          </cell>
          <cell r="D225">
            <v>51.54651162790698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>
            <v>6130.011627906978</v>
          </cell>
          <cell r="D227">
            <v>4943.5581395348845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>
            <v>47.767441860465119</v>
          </cell>
          <cell r="D228">
            <v>179.13953488372096</v>
          </cell>
          <cell r="E228">
            <v>167.19767441860466</v>
          </cell>
          <cell r="F228">
            <v>131.3604651162791</v>
          </cell>
          <cell r="G228">
            <v>143.30232558139537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>
            <v>0</v>
          </cell>
          <cell r="D229">
            <v>33.662790697674424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C230">
            <v>9478.790697674418</v>
          </cell>
          <cell r="D230">
            <v>3661.2674418604656</v>
          </cell>
          <cell r="E230">
            <v>3058.104651162791</v>
          </cell>
          <cell r="F230">
            <v>2595.0930232558139</v>
          </cell>
          <cell r="G230">
            <v>2738.0930232558139</v>
          </cell>
          <cell r="H230">
            <v>2497.0116279069771</v>
          </cell>
          <cell r="I230">
            <v>2458.2645348837209</v>
          </cell>
          <cell r="J230">
            <v>2273.7016918604654</v>
          </cell>
          <cell r="K230">
            <v>2587.6639906976743</v>
          </cell>
          <cell r="L230">
            <v>2253.0879744951021</v>
          </cell>
          <cell r="M230">
            <v>2497.5157916009366</v>
          </cell>
          <cell r="N230">
            <v>2439.366973823488</v>
          </cell>
          <cell r="O230">
            <v>1816.0479198873586</v>
          </cell>
          <cell r="P230">
            <v>2190.3434951958884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C245">
            <v>249.1046511627907</v>
          </cell>
          <cell r="D245">
            <v>464.31395348837214</v>
          </cell>
          <cell r="E245">
            <v>674.44186046511641</v>
          </cell>
          <cell r="F245">
            <v>423.55813953488376</v>
          </cell>
          <cell r="G245">
            <v>298.33720930232562</v>
          </cell>
          <cell r="H245">
            <v>368.63953488372096</v>
          </cell>
          <cell r="I245">
            <v>216.65116279069773</v>
          </cell>
          <cell r="J245">
            <v>247.66279069767444</v>
          </cell>
          <cell r="K245">
            <v>274.05813953488376</v>
          </cell>
          <cell r="L245">
            <v>391.08201000000008</v>
          </cell>
          <cell r="M245">
            <v>370.21778999999998</v>
          </cell>
          <cell r="N245">
            <v>282.44618000000003</v>
          </cell>
          <cell r="O245">
            <v>326.44247000000001</v>
          </cell>
          <cell r="P245">
            <v>266.75731000000002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>
            <v>0.24418604651162795</v>
          </cell>
          <cell r="D253">
            <v>0.5</v>
          </cell>
          <cell r="E253">
            <v>0.24418604651162795</v>
          </cell>
          <cell r="F253">
            <v>124.72093023255816</v>
          </cell>
          <cell r="G253">
            <v>67.488372093023258</v>
          </cell>
          <cell r="H253">
            <v>27.000000000000004</v>
          </cell>
          <cell r="I253">
            <v>18.988372093023258</v>
          </cell>
          <cell r="J253">
            <v>14.744186046511629</v>
          </cell>
          <cell r="K253">
            <v>17.988372093023258</v>
          </cell>
          <cell r="L253">
            <v>19.991969999999998</v>
          </cell>
          <cell r="M253">
            <v>22.003959999999999</v>
          </cell>
          <cell r="N253">
            <v>30.493860000000002</v>
          </cell>
          <cell r="O253">
            <v>18.24747</v>
          </cell>
          <cell r="P253">
            <v>18.24747</v>
          </cell>
        </row>
        <row r="254">
          <cell r="C254">
            <v>648.8837209302327</v>
          </cell>
          <cell r="D254">
            <v>907.59302325581405</v>
          </cell>
          <cell r="E254">
            <v>826.36046511627922</v>
          </cell>
          <cell r="F254">
            <v>818.36046511627899</v>
          </cell>
          <cell r="G254">
            <v>889.83720930232562</v>
          </cell>
          <cell r="H254">
            <v>949.33720930232573</v>
          </cell>
          <cell r="I254">
            <v>993.56976744186056</v>
          </cell>
          <cell r="J254">
            <v>1011.0697674418606</v>
          </cell>
          <cell r="K254">
            <v>1019.8139534883722</v>
          </cell>
          <cell r="L254">
            <v>999.26123000000018</v>
          </cell>
          <cell r="M254">
            <v>945.99583000000018</v>
          </cell>
          <cell r="N254">
            <v>984.00266999999997</v>
          </cell>
          <cell r="O254">
            <v>873.75027</v>
          </cell>
          <cell r="P254">
            <v>740.50536</v>
          </cell>
        </row>
        <row r="255">
          <cell r="C255">
            <v>2877.2674418604652</v>
          </cell>
          <cell r="D255">
            <v>3503.8139534883721</v>
          </cell>
          <cell r="E255">
            <v>3781.2674418604656</v>
          </cell>
          <cell r="F255">
            <v>3414.3837209302328</v>
          </cell>
          <cell r="G255">
            <v>3130.2790697674423</v>
          </cell>
          <cell r="H255">
            <v>3232.1976744186049</v>
          </cell>
          <cell r="I255">
            <v>3226.3604651162791</v>
          </cell>
          <cell r="J255">
            <v>3388.0000000000005</v>
          </cell>
          <cell r="K255">
            <v>3327.1860465116288</v>
          </cell>
          <cell r="L255">
            <v>3480.8357400000004</v>
          </cell>
          <cell r="M255">
            <v>3431.6641</v>
          </cell>
          <cell r="N255">
            <v>3378.8871600000002</v>
          </cell>
          <cell r="O255">
            <v>2844.4421400000001</v>
          </cell>
          <cell r="P255">
            <v>2386.1154699999997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C263">
            <v>52.988372093023266</v>
          </cell>
          <cell r="D263">
            <v>55.988372093023266</v>
          </cell>
          <cell r="E263">
            <v>57.988372093023266</v>
          </cell>
          <cell r="F263">
            <v>56.988372093023258</v>
          </cell>
          <cell r="G263">
            <v>63.988372093023266</v>
          </cell>
          <cell r="H263">
            <v>247.95348837209303</v>
          </cell>
          <cell r="I263">
            <v>243.95348837209306</v>
          </cell>
          <cell r="J263">
            <v>260.95348837209303</v>
          </cell>
          <cell r="K263">
            <v>265.95348837209303</v>
          </cell>
          <cell r="L263">
            <v>265.00117999999998</v>
          </cell>
          <cell r="M263">
            <v>269.00190000000003</v>
          </cell>
          <cell r="N263">
            <v>251.99884</v>
          </cell>
          <cell r="O263">
            <v>225.99415999999999</v>
          </cell>
          <cell r="P263">
            <v>194.00003000000004</v>
          </cell>
        </row>
        <row r="264">
          <cell r="C264">
            <v>0</v>
          </cell>
          <cell r="D264">
            <v>254.11627906976744</v>
          </cell>
          <cell r="E264">
            <v>261.89534883720933</v>
          </cell>
          <cell r="F264">
            <v>258.01162790697674</v>
          </cell>
          <cell r="G264">
            <v>314.10465116279073</v>
          </cell>
          <cell r="H264">
            <v>424.63953488372101</v>
          </cell>
          <cell r="I264">
            <v>451.59302325581405</v>
          </cell>
          <cell r="J264">
            <v>430.75581395348843</v>
          </cell>
          <cell r="K264">
            <v>431.58139534883725</v>
          </cell>
          <cell r="L264">
            <v>462.22272000000004</v>
          </cell>
          <cell r="M264">
            <v>454.73300000000006</v>
          </cell>
          <cell r="N264">
            <v>512.7783300000001</v>
          </cell>
          <cell r="O264">
            <v>471.66628000000003</v>
          </cell>
          <cell r="P264">
            <v>509.45215000000002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>
            <v>17837.930232558141</v>
          </cell>
          <cell r="D266">
            <v>19175.813953488374</v>
          </cell>
          <cell r="E266">
            <v>18508.046511627908</v>
          </cell>
          <cell r="F266">
            <v>17483.802325581397</v>
          </cell>
          <cell r="G266">
            <v>16913.209302325584</v>
          </cell>
          <cell r="H266">
            <v>16410.116279069767</v>
          </cell>
          <cell r="I266">
            <v>16249.337209302326</v>
          </cell>
          <cell r="J266">
            <v>16702.848837209302</v>
          </cell>
          <cell r="K266">
            <v>17636.767441860466</v>
          </cell>
          <cell r="L266">
            <v>17654.14229</v>
          </cell>
          <cell r="M266">
            <v>17008.805219999998</v>
          </cell>
          <cell r="N266">
            <v>17060.244709999999</v>
          </cell>
          <cell r="O266">
            <v>14739.862000000003</v>
          </cell>
          <cell r="P266">
            <v>12571.49502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>
            <v>3152.1511627906975</v>
          </cell>
          <cell r="D288">
            <v>3166.046511627907</v>
          </cell>
          <cell r="E288">
            <v>3630.2441860465124</v>
          </cell>
          <cell r="F288">
            <v>2916.6976744186049</v>
          </cell>
          <cell r="G288">
            <v>3420.0116279069766</v>
          </cell>
          <cell r="H288">
            <v>4919.7790697674427</v>
          </cell>
          <cell r="I288">
            <v>4717.5465116279074</v>
          </cell>
          <cell r="J288">
            <v>5397.3255813953492</v>
          </cell>
          <cell r="K288">
            <v>5031.9883720930238</v>
          </cell>
          <cell r="L288">
            <v>4852.4081600000009</v>
          </cell>
          <cell r="M288">
            <v>5536.9732199999999</v>
          </cell>
          <cell r="N288">
            <v>5191.1784299999999</v>
          </cell>
          <cell r="O288">
            <v>4090.7943500000001</v>
          </cell>
          <cell r="P288">
            <v>3270.2280700000006</v>
          </cell>
        </row>
        <row r="289">
          <cell r="C289">
            <v>12303.546511627908</v>
          </cell>
          <cell r="D289">
            <v>14370.058139534885</v>
          </cell>
          <cell r="E289">
            <v>12854.604651162794</v>
          </cell>
          <cell r="F289">
            <v>15030.58139534884</v>
          </cell>
          <cell r="G289">
            <v>12511.651162790698</v>
          </cell>
          <cell r="H289">
            <v>12088.465116279071</v>
          </cell>
          <cell r="I289">
            <v>12624.127906976744</v>
          </cell>
          <cell r="J289">
            <v>12754.593023255815</v>
          </cell>
          <cell r="K289">
            <v>11792.372093023258</v>
          </cell>
          <cell r="L289">
            <v>12757.13308</v>
          </cell>
          <cell r="M289">
            <v>13052.093140000001</v>
          </cell>
          <cell r="N289">
            <v>13181.000060000002</v>
          </cell>
          <cell r="O289">
            <v>10073.161680000001</v>
          </cell>
          <cell r="P289">
            <v>9015.4597000000012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</sheetData>
      <sheetData sheetId="2">
        <row r="1">
          <cell r="A1" t="str">
            <v>SK</v>
          </cell>
          <cell r="B1">
            <v>2000</v>
          </cell>
          <cell r="C1">
            <v>2005</v>
          </cell>
          <cell r="D1">
            <v>2007</v>
          </cell>
          <cell r="E1">
            <v>2010</v>
          </cell>
          <cell r="F1">
            <v>2011</v>
          </cell>
          <cell r="G1">
            <v>2012</v>
          </cell>
          <cell r="H1">
            <v>2013</v>
          </cell>
          <cell r="I1">
            <v>2014</v>
          </cell>
          <cell r="J1">
            <v>2015</v>
          </cell>
          <cell r="K1">
            <v>2016</v>
          </cell>
          <cell r="L1">
            <v>2017</v>
          </cell>
          <cell r="M1">
            <v>2018</v>
          </cell>
          <cell r="N1">
            <v>2019</v>
          </cell>
          <cell r="O1">
            <v>2020</v>
          </cell>
        </row>
        <row r="2">
          <cell r="A2" t="str">
            <v>INT</v>
          </cell>
          <cell r="B2">
            <v>3447</v>
          </cell>
          <cell r="C2">
            <v>4119.95</v>
          </cell>
          <cell r="D2">
            <v>4692.5069999999996</v>
          </cell>
          <cell r="E2">
            <v>4243.92</v>
          </cell>
          <cell r="F2">
            <v>3855.8159999999998</v>
          </cell>
          <cell r="G2">
            <v>4022.6930000000002</v>
          </cell>
          <cell r="H2">
            <v>4171.5240000000003</v>
          </cell>
          <cell r="I2">
            <v>4343.7079999999996</v>
          </cell>
          <cell r="J2">
            <v>4235.6819999999998</v>
          </cell>
          <cell r="L2">
            <v>4974.2979999999998</v>
          </cell>
          <cell r="M2">
            <v>4946.5079999999998</v>
          </cell>
          <cell r="N2">
            <v>3350</v>
          </cell>
          <cell r="O2">
            <v>4338.0037876977794</v>
          </cell>
        </row>
        <row r="3">
          <cell r="A3" t="str">
            <v>EAR</v>
          </cell>
          <cell r="B3">
            <v>286</v>
          </cell>
          <cell r="C3">
            <v>364.71300000000002</v>
          </cell>
          <cell r="D3">
            <v>396.49299999999999</v>
          </cell>
          <cell r="E3">
            <v>338.94299999999998</v>
          </cell>
          <cell r="F3">
            <v>380.41500000000002</v>
          </cell>
          <cell r="G3">
            <v>380.75400000000002</v>
          </cell>
          <cell r="H3">
            <v>339.01100000000002</v>
          </cell>
          <cell r="I3">
            <v>361.68799999999999</v>
          </cell>
          <cell r="J3">
            <v>325.92700000000002</v>
          </cell>
          <cell r="N3">
            <v>250</v>
          </cell>
          <cell r="O3">
            <v>358.61715370652473</v>
          </cell>
        </row>
        <row r="4">
          <cell r="A4" t="str">
            <v>ALU</v>
          </cell>
          <cell r="B4">
            <v>110</v>
          </cell>
          <cell r="C4">
            <v>0</v>
          </cell>
          <cell r="D4">
            <v>0</v>
          </cell>
          <cell r="E4">
            <v>163</v>
          </cell>
          <cell r="F4">
            <v>163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N4">
            <v>0</v>
          </cell>
          <cell r="O4">
            <v>0</v>
          </cell>
        </row>
        <row r="5">
          <cell r="A5" t="str">
            <v>ALP</v>
          </cell>
          <cell r="B5">
            <v>109.813</v>
          </cell>
          <cell r="C5">
            <v>159.203</v>
          </cell>
          <cell r="D5">
            <v>160.464</v>
          </cell>
          <cell r="E5">
            <v>162.99700000000001</v>
          </cell>
          <cell r="F5">
            <v>162.84</v>
          </cell>
          <cell r="G5">
            <v>160.66</v>
          </cell>
          <cell r="H5">
            <v>163.29560000000001</v>
          </cell>
          <cell r="I5">
            <v>167.66659999999999</v>
          </cell>
          <cell r="J5">
            <v>171.328</v>
          </cell>
          <cell r="K5">
            <v>173.643</v>
          </cell>
          <cell r="L5">
            <v>173.49199999999999</v>
          </cell>
          <cell r="M5">
            <v>173.721</v>
          </cell>
          <cell r="N5">
            <v>174.79400000000001</v>
          </cell>
          <cell r="O5">
            <v>175.72759204501261</v>
          </cell>
        </row>
        <row r="6">
          <cell r="A6" t="str">
            <v>COP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N6">
            <v>0</v>
          </cell>
          <cell r="O6">
            <v>0</v>
          </cell>
        </row>
        <row r="7">
          <cell r="A7" t="str">
            <v>COS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11.4</v>
          </cell>
          <cell r="K7">
            <v>42.691000000000003</v>
          </cell>
          <cell r="L7">
            <v>48.152000000000001</v>
          </cell>
          <cell r="M7">
            <v>38.378999999999998</v>
          </cell>
          <cell r="N7">
            <v>51.795999999999999</v>
          </cell>
          <cell r="O7">
            <v>0</v>
          </cell>
        </row>
        <row r="8">
          <cell r="A8" t="str">
            <v>ZIN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4.3900500000000002E-2</v>
          </cell>
          <cell r="H8">
            <v>3.1447000000000003E-2</v>
          </cell>
          <cell r="I8">
            <v>2.3938999999999998E-2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LED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4.9806000000000003E-2</v>
          </cell>
          <cell r="G9">
            <v>0.20363429999999999</v>
          </cell>
          <cell r="H9">
            <v>0.26110470000000002</v>
          </cell>
          <cell r="I9">
            <v>0.29270089999999999</v>
          </cell>
          <cell r="J9">
            <v>0.32312400000000002</v>
          </cell>
          <cell r="K9">
            <v>0.29204999999999998</v>
          </cell>
          <cell r="L9">
            <v>0.3038284</v>
          </cell>
          <cell r="M9">
            <v>0.30670742734819223</v>
          </cell>
          <cell r="N9">
            <v>0.26638841290901999</v>
          </cell>
          <cell r="O9">
            <v>0.27017696897194715</v>
          </cell>
        </row>
        <row r="10">
          <cell r="A10" t="str">
            <v>FAL</v>
          </cell>
          <cell r="B10">
            <v>94.727000000000004</v>
          </cell>
          <cell r="C10">
            <v>108.718</v>
          </cell>
          <cell r="D10">
            <v>154.18100000000001</v>
          </cell>
          <cell r="E10">
            <v>96.828000000000003</v>
          </cell>
          <cell r="F10">
            <v>77.561000000000007</v>
          </cell>
          <cell r="G10">
            <v>101.592</v>
          </cell>
          <cell r="H10">
            <v>65.676000000000002</v>
          </cell>
          <cell r="I10">
            <v>91.225999999999999</v>
          </cell>
          <cell r="J10">
            <v>95.521000000000001</v>
          </cell>
          <cell r="K10">
            <v>109.33799999999999</v>
          </cell>
          <cell r="L10">
            <v>134.816</v>
          </cell>
          <cell r="M10">
            <v>119.98099999999999</v>
          </cell>
          <cell r="N10">
            <v>110.76</v>
          </cell>
          <cell r="O10">
            <v>132.90638387528483</v>
          </cell>
        </row>
        <row r="11">
          <cell r="A11" t="str">
            <v>NCK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ALS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NFO</v>
          </cell>
          <cell r="B13">
            <v>5.306E-3</v>
          </cell>
          <cell r="C13">
            <v>1.1400000000000001E-4</v>
          </cell>
          <cell r="D13">
            <v>9.2E-5</v>
          </cell>
          <cell r="E13">
            <v>5.3400000000000008E-4</v>
          </cell>
          <cell r="F13">
            <v>3.9800000000000002E-4</v>
          </cell>
          <cell r="G13">
            <v>5.4600000000000004E-4</v>
          </cell>
          <cell r="H13">
            <v>5.4600000000000004E-4</v>
          </cell>
          <cell r="I13">
            <v>5.4600000000000004E-4</v>
          </cell>
          <cell r="J13">
            <v>5.4600000000000004E-4</v>
          </cell>
          <cell r="K13">
            <v>7.5876029084793681E-4</v>
          </cell>
          <cell r="L13">
            <v>8.2460289068014652E-4</v>
          </cell>
          <cell r="M13">
            <v>1.0758335117655128E-3</v>
          </cell>
          <cell r="N13">
            <v>8.592049360141397E-4</v>
          </cell>
          <cell r="O13">
            <v>8.7878147817621762E-4</v>
          </cell>
        </row>
        <row r="14">
          <cell r="A14" t="str">
            <v>PAP</v>
          </cell>
          <cell r="B14">
            <v>608</v>
          </cell>
          <cell r="C14">
            <v>609</v>
          </cell>
          <cell r="D14">
            <v>664</v>
          </cell>
          <cell r="E14">
            <v>637.36</v>
          </cell>
          <cell r="F14">
            <v>716.25</v>
          </cell>
          <cell r="G14">
            <v>711</v>
          </cell>
          <cell r="H14">
            <v>701</v>
          </cell>
          <cell r="I14">
            <v>719</v>
          </cell>
          <cell r="J14">
            <v>707.84300000000007</v>
          </cell>
          <cell r="K14">
            <v>858.9</v>
          </cell>
          <cell r="L14">
            <v>832.39200000000005</v>
          </cell>
          <cell r="M14">
            <v>839.26400000000001</v>
          </cell>
          <cell r="N14">
            <v>805.84900000000005</v>
          </cell>
          <cell r="O14">
            <v>762.73699999999997</v>
          </cell>
          <cell r="Q14" t="str">
            <v>after further check, it was concluded that values had been given inversely until 2015</v>
          </cell>
        </row>
        <row r="15">
          <cell r="A15" t="str">
            <v>PUL</v>
          </cell>
          <cell r="B15">
            <v>925</v>
          </cell>
          <cell r="C15">
            <v>858</v>
          </cell>
          <cell r="D15">
            <v>915</v>
          </cell>
          <cell r="E15">
            <v>780.35599999999988</v>
          </cell>
          <cell r="F15">
            <v>748.36099999999999</v>
          </cell>
          <cell r="G15">
            <v>736</v>
          </cell>
          <cell r="H15">
            <v>723</v>
          </cell>
          <cell r="I15">
            <v>793</v>
          </cell>
          <cell r="J15">
            <v>812.21399999999994</v>
          </cell>
          <cell r="K15">
            <v>698.5</v>
          </cell>
          <cell r="L15">
            <v>728.13199999999995</v>
          </cell>
          <cell r="M15">
            <v>685.86099999999999</v>
          </cell>
          <cell r="N15">
            <v>653.00400000000002</v>
          </cell>
          <cell r="O15">
            <v>686.69200000000001</v>
          </cell>
        </row>
        <row r="16">
          <cell r="A16" t="str">
            <v>CEM</v>
          </cell>
          <cell r="B16">
            <v>2313.7049999999999</v>
          </cell>
          <cell r="C16">
            <v>2352.6779999999999</v>
          </cell>
          <cell r="D16">
            <v>2825.3229999999999</v>
          </cell>
          <cell r="E16">
            <v>1653.59</v>
          </cell>
          <cell r="F16">
            <v>2433.86</v>
          </cell>
          <cell r="G16">
            <v>2126.1210000000001</v>
          </cell>
          <cell r="H16">
            <v>2161.3150000000001</v>
          </cell>
          <cell r="I16">
            <v>2415.34</v>
          </cell>
          <cell r="J16">
            <v>2506.121701</v>
          </cell>
          <cell r="K16">
            <v>918.60599999999977</v>
          </cell>
          <cell r="L16">
            <v>1083.1847130000001</v>
          </cell>
          <cell r="M16">
            <v>1217.2565826109999</v>
          </cell>
          <cell r="N16">
            <v>1176.3642099999997</v>
          </cell>
          <cell r="O16">
            <v>2944.9367437609999</v>
          </cell>
          <cell r="Q16" t="str">
            <v>after further check, it was concluded that values had been given inversely until 2015</v>
          </cell>
        </row>
        <row r="17">
          <cell r="A17" t="str">
            <v>CLK</v>
          </cell>
          <cell r="B17">
            <v>731.21799999999985</v>
          </cell>
          <cell r="C17">
            <v>1146.0070000000001</v>
          </cell>
          <cell r="D17">
            <v>893.08699999999999</v>
          </cell>
          <cell r="E17">
            <v>1234.1589999999999</v>
          </cell>
          <cell r="F17">
            <v>785.69699999999966</v>
          </cell>
          <cell r="G17">
            <v>789.04500000000007</v>
          </cell>
          <cell r="H17">
            <v>959.68499999999995</v>
          </cell>
          <cell r="I17">
            <v>903.98</v>
          </cell>
          <cell r="J17">
            <v>959.47529900000018</v>
          </cell>
          <cell r="K17">
            <v>2599.3940000000002</v>
          </cell>
          <cell r="L17">
            <v>2698.8152869999999</v>
          </cell>
          <cell r="M17">
            <v>2695.7434173890001</v>
          </cell>
          <cell r="N17">
            <v>2854.6357900000003</v>
          </cell>
          <cell r="O17">
            <v>1249.3000031903734</v>
          </cell>
        </row>
        <row r="18">
          <cell r="A18" t="str">
            <v>GLT</v>
          </cell>
          <cell r="B18">
            <v>250.69341331036051</v>
          </cell>
          <cell r="C18">
            <v>306.8</v>
          </cell>
          <cell r="D18">
            <v>309.32</v>
          </cell>
          <cell r="E18">
            <v>308.55200000000002</v>
          </cell>
          <cell r="F18">
            <v>351.02876213049905</v>
          </cell>
          <cell r="G18">
            <v>340.31173411930342</v>
          </cell>
          <cell r="H18">
            <v>332.8400775697898</v>
          </cell>
          <cell r="I18">
            <v>323.68289589401957</v>
          </cell>
          <cell r="J18">
            <v>387.31499999999994</v>
          </cell>
          <cell r="K18">
            <v>482.09210695532965</v>
          </cell>
          <cell r="L18">
            <v>494.1810200806899</v>
          </cell>
          <cell r="M18">
            <v>522.22262864441393</v>
          </cell>
          <cell r="N18">
            <v>592.27036747542377</v>
          </cell>
          <cell r="O18">
            <v>598.52678156914612</v>
          </cell>
        </row>
        <row r="19">
          <cell r="A19" t="str">
            <v>GLB</v>
          </cell>
          <cell r="B19">
            <v>213.08940131380643</v>
          </cell>
          <cell r="C19">
            <v>248.40763222498992</v>
          </cell>
          <cell r="D19">
            <v>225.18495999999999</v>
          </cell>
          <cell r="E19">
            <v>214.13508799999997</v>
          </cell>
          <cell r="F19">
            <v>239.75264453513086</v>
          </cell>
          <cell r="G19">
            <v>228.68948532817188</v>
          </cell>
          <cell r="H19">
            <v>220.00729127363101</v>
          </cell>
          <cell r="I19">
            <v>210.39388233111271</v>
          </cell>
          <cell r="J19">
            <v>247.49428499999996</v>
          </cell>
          <cell r="K19">
            <v>308.0568563444557</v>
          </cell>
          <cell r="L19">
            <v>315.78167183156086</v>
          </cell>
          <cell r="M19">
            <v>333.70025970378049</v>
          </cell>
          <cell r="N19">
            <v>378.46076481679574</v>
          </cell>
          <cell r="O19">
            <v>382.45861342268438</v>
          </cell>
        </row>
        <row r="20">
          <cell r="A20" t="str">
            <v>GLR</v>
          </cell>
          <cell r="B20">
            <v>37.604011996554078</v>
          </cell>
          <cell r="C20">
            <v>58.392367775010086</v>
          </cell>
          <cell r="D20">
            <v>84.135040000000004</v>
          </cell>
          <cell r="E20">
            <v>94.416912000000053</v>
          </cell>
          <cell r="F20">
            <v>111.27611759536819</v>
          </cell>
          <cell r="G20">
            <v>111.62224879113154</v>
          </cell>
          <cell r="H20">
            <v>112.83278629615879</v>
          </cell>
          <cell r="I20">
            <v>113.28901356290686</v>
          </cell>
          <cell r="J20">
            <v>139.82071499999998</v>
          </cell>
          <cell r="K20">
            <v>174.03525061087402</v>
          </cell>
          <cell r="L20">
            <v>178.39934824912908</v>
          </cell>
          <cell r="M20">
            <v>188.52236894063344</v>
          </cell>
          <cell r="N20">
            <v>213.80960265862799</v>
          </cell>
          <cell r="O20">
            <v>216.06816814646177</v>
          </cell>
        </row>
        <row r="21">
          <cell r="A21" t="str">
            <v>FER</v>
          </cell>
          <cell r="B21">
            <v>457.58050626320255</v>
          </cell>
          <cell r="C21">
            <v>653.91217468008858</v>
          </cell>
          <cell r="D21">
            <v>842.18378031147824</v>
          </cell>
          <cell r="E21">
            <v>727.66429019915199</v>
          </cell>
          <cell r="F21">
            <v>1042.7504567079948</v>
          </cell>
          <cell r="G21">
            <v>958.4155959379973</v>
          </cell>
          <cell r="H21">
            <v>882.21431709847388</v>
          </cell>
          <cell r="I21">
            <v>817.39463555690315</v>
          </cell>
          <cell r="J21">
            <v>751.73534746816586</v>
          </cell>
          <cell r="K21">
            <v>592.54136607305793</v>
          </cell>
          <cell r="L21">
            <v>558.43440450952642</v>
          </cell>
          <cell r="M21">
            <v>634.10350101444942</v>
          </cell>
          <cell r="N21">
            <v>635.70634688637745</v>
          </cell>
          <cell r="O21">
            <v>598.93484248780214</v>
          </cell>
        </row>
        <row r="22">
          <cell r="A22" t="str">
            <v>PCH</v>
          </cell>
          <cell r="B22">
            <v>260.91603456327397</v>
          </cell>
          <cell r="C22">
            <v>343.01816091433244</v>
          </cell>
          <cell r="D22">
            <v>595.47933141843328</v>
          </cell>
          <cell r="E22">
            <v>471.24504016988266</v>
          </cell>
          <cell r="F22">
            <v>505.86789102663852</v>
          </cell>
          <cell r="G22">
            <v>160.21534186400186</v>
          </cell>
          <cell r="H22">
            <v>258.02120543174732</v>
          </cell>
          <cell r="I22">
            <v>354.85526229019666</v>
          </cell>
          <cell r="J22">
            <v>450.2663999303395</v>
          </cell>
          <cell r="K22">
            <v>496.75012426508391</v>
          </cell>
          <cell r="L22">
            <v>565.60137392641718</v>
          </cell>
          <cell r="M22">
            <v>600.69130600154028</v>
          </cell>
          <cell r="N22">
            <v>488.58616908745319</v>
          </cell>
          <cell r="O22">
            <v>574.91340019799532</v>
          </cell>
        </row>
        <row r="23">
          <cell r="A23" t="str">
            <v>INC</v>
          </cell>
          <cell r="B23">
            <v>4.9442851075877439</v>
          </cell>
          <cell r="C23">
            <v>4.4567637662314956</v>
          </cell>
          <cell r="D23">
            <v>3.1197177356307995</v>
          </cell>
          <cell r="E23">
            <v>7.1567166754340938</v>
          </cell>
          <cell r="F23">
            <v>6.8971266696701674</v>
          </cell>
          <cell r="G23">
            <v>8.2168782781065612</v>
          </cell>
          <cell r="H23">
            <v>7.951025464470284</v>
          </cell>
          <cell r="I23">
            <v>7.7916131878407171</v>
          </cell>
          <cell r="J23">
            <v>7.6354088852930886</v>
          </cell>
          <cell r="K23">
            <v>7.0656137258572738</v>
          </cell>
          <cell r="L23">
            <v>6.1174729036185909</v>
          </cell>
          <cell r="M23">
            <v>7.0145639524696568</v>
          </cell>
          <cell r="N23">
            <v>7.1832099933047768</v>
          </cell>
          <cell r="O23">
            <v>7.3642680131132137</v>
          </cell>
        </row>
        <row r="24">
          <cell r="A24" t="str">
            <v>LEN</v>
          </cell>
          <cell r="B24">
            <v>84.921443158611254</v>
          </cell>
          <cell r="C24">
            <v>77.364874063989078</v>
          </cell>
          <cell r="D24">
            <v>93.797413206262775</v>
          </cell>
          <cell r="E24">
            <v>176.2</v>
          </cell>
          <cell r="F24">
            <v>170.27265060505735</v>
          </cell>
          <cell r="G24">
            <v>158.11001178195724</v>
          </cell>
          <cell r="H24">
            <v>158.93945576635144</v>
          </cell>
          <cell r="I24">
            <v>161.89040345979075</v>
          </cell>
          <cell r="J24">
            <v>164.99122815375287</v>
          </cell>
          <cell r="K24">
            <v>175.11240688905337</v>
          </cell>
          <cell r="L24">
            <v>166.79618061729002</v>
          </cell>
          <cell r="M24">
            <v>182.13677740923387</v>
          </cell>
          <cell r="N24">
            <v>185.70393690057364</v>
          </cell>
          <cell r="O24">
            <v>180.3614677432063</v>
          </cell>
        </row>
        <row r="25">
          <cell r="A25" t="str">
            <v>CER</v>
          </cell>
          <cell r="B25">
            <v>109.29275936052959</v>
          </cell>
          <cell r="C25">
            <v>85.546594079273689</v>
          </cell>
          <cell r="D25">
            <v>116.78906921855339</v>
          </cell>
          <cell r="E25">
            <v>79.633128453596242</v>
          </cell>
          <cell r="F25">
            <v>96.756627253586359</v>
          </cell>
          <cell r="G25">
            <v>95.7419542501205</v>
          </cell>
          <cell r="H25">
            <v>91.933717649863425</v>
          </cell>
          <cell r="I25">
            <v>89.353155830198119</v>
          </cell>
          <cell r="J25">
            <v>86.79535436276467</v>
          </cell>
          <cell r="K25">
            <v>108.55143090981257</v>
          </cell>
          <cell r="L25">
            <v>128.17627688436804</v>
          </cell>
          <cell r="M25">
            <v>130.15747044697267</v>
          </cell>
          <cell r="N25">
            <v>132.3552422764912</v>
          </cell>
          <cell r="O25">
            <v>99.537825352564838</v>
          </cell>
        </row>
        <row r="26">
          <cell r="A26" t="str">
            <v>MAT</v>
          </cell>
          <cell r="B26">
            <v>25.492391291080637</v>
          </cell>
          <cell r="C26">
            <v>36.828073204180676</v>
          </cell>
          <cell r="D26">
            <v>63.147403747626655</v>
          </cell>
          <cell r="E26">
            <v>49.51256640036808</v>
          </cell>
          <cell r="F26">
            <v>71.79375842334801</v>
          </cell>
          <cell r="G26">
            <v>57.655470441604116</v>
          </cell>
          <cell r="H26">
            <v>55.889195663721281</v>
          </cell>
          <cell r="I26">
            <v>54.871423565860461</v>
          </cell>
          <cell r="J26">
            <v>53.878074570264559</v>
          </cell>
          <cell r="K26">
            <v>69.540661191602851</v>
          </cell>
          <cell r="L26">
            <v>75.269386424963329</v>
          </cell>
          <cell r="M26">
            <v>78.771107643819605</v>
          </cell>
          <cell r="N26">
            <v>79.078135902249173</v>
          </cell>
          <cell r="O26">
            <v>74.076569295171055</v>
          </cell>
        </row>
        <row r="27">
          <cell r="A27" t="str">
            <v>PRP</v>
          </cell>
          <cell r="B27">
            <v>128.16184210526319</v>
          </cell>
          <cell r="C27">
            <v>122.30043859649132</v>
          </cell>
          <cell r="D27">
            <v>159.15964912280705</v>
          </cell>
          <cell r="E27">
            <v>179.9</v>
          </cell>
          <cell r="F27">
            <v>155.13648211188661</v>
          </cell>
          <cell r="G27">
            <v>133.4306909414837</v>
          </cell>
          <cell r="H27">
            <v>144.31585494405508</v>
          </cell>
          <cell r="I27">
            <v>156.99655627554623</v>
          </cell>
          <cell r="J27">
            <v>169.84137807916863</v>
          </cell>
          <cell r="K27">
            <v>139.29882163236795</v>
          </cell>
          <cell r="L27">
            <v>151.4745704861601</v>
          </cell>
          <cell r="M27">
            <v>264.97731403845995</v>
          </cell>
          <cell r="N27">
            <v>272.41261122513163</v>
          </cell>
          <cell r="O27">
            <v>246.20188355312118</v>
          </cell>
        </row>
        <row r="28">
          <cell r="A28" t="str">
            <v>FDT</v>
          </cell>
          <cell r="B28">
            <v>464</v>
          </cell>
          <cell r="C28">
            <v>799.2</v>
          </cell>
          <cell r="D28">
            <v>898.7</v>
          </cell>
          <cell r="E28">
            <v>876.1</v>
          </cell>
          <cell r="F28">
            <v>959.5</v>
          </cell>
          <cell r="G28">
            <v>964.4</v>
          </cell>
          <cell r="H28">
            <v>872.2</v>
          </cell>
          <cell r="I28">
            <v>805.7</v>
          </cell>
          <cell r="J28">
            <v>717.9</v>
          </cell>
          <cell r="K28">
            <v>510.4</v>
          </cell>
          <cell r="L28">
            <v>526.1</v>
          </cell>
          <cell r="M28">
            <v>675.2</v>
          </cell>
          <cell r="N28">
            <v>689.8186664264573</v>
          </cell>
          <cell r="O28">
            <v>647.52640956820846</v>
          </cell>
        </row>
        <row r="29">
          <cell r="A29" t="str">
            <v>TEX</v>
          </cell>
          <cell r="B29">
            <v>588.29999999999995</v>
          </cell>
          <cell r="C29">
            <v>691.6</v>
          </cell>
          <cell r="D29">
            <v>754.7</v>
          </cell>
          <cell r="E29">
            <v>652.79999999999995</v>
          </cell>
          <cell r="F29">
            <v>552.4</v>
          </cell>
          <cell r="G29">
            <v>514.5</v>
          </cell>
          <cell r="H29">
            <v>474.1</v>
          </cell>
          <cell r="I29">
            <v>522.6</v>
          </cell>
          <cell r="J29">
            <v>477.1</v>
          </cell>
          <cell r="K29">
            <v>414.2</v>
          </cell>
          <cell r="L29">
            <v>414</v>
          </cell>
          <cell r="M29">
            <v>541.70000000000016</v>
          </cell>
          <cell r="N29">
            <v>537.90996446711836</v>
          </cell>
          <cell r="O29">
            <v>423.54334752549426</v>
          </cell>
        </row>
        <row r="30">
          <cell r="A30" t="str">
            <v>ENG</v>
          </cell>
          <cell r="B30">
            <v>1151.0679413185624</v>
          </cell>
          <cell r="C30">
            <v>3008.4705664893131</v>
          </cell>
          <cell r="D30">
            <v>4136.7740764012651</v>
          </cell>
          <cell r="E30">
            <v>5633.3</v>
          </cell>
          <cell r="F30">
            <v>6404.5999999999985</v>
          </cell>
          <cell r="G30">
            <v>6090.9769319692286</v>
          </cell>
          <cell r="H30">
            <v>6227.3408541316885</v>
          </cell>
          <cell r="I30">
            <v>8169.551618196765</v>
          </cell>
          <cell r="J30">
            <v>9262.857245148758</v>
          </cell>
          <cell r="K30">
            <v>9334.8500322628679</v>
          </cell>
          <cell r="L30">
            <v>8784.3713496352011</v>
          </cell>
          <cell r="M30">
            <v>10695.54717369723</v>
          </cell>
          <cell r="N30">
            <v>10995.308014658705</v>
          </cell>
          <cell r="O30">
            <v>9892.8043529800543</v>
          </cell>
        </row>
        <row r="31">
          <cell r="A31" t="str">
            <v>OTH</v>
          </cell>
          <cell r="B31">
            <v>856.96446537484792</v>
          </cell>
          <cell r="C31">
            <v>1920.1287652721926</v>
          </cell>
          <cell r="D31">
            <v>2205.421501650625</v>
          </cell>
          <cell r="E31">
            <v>2431.6670564650854</v>
          </cell>
          <cell r="F31">
            <v>2566.4329769462079</v>
          </cell>
          <cell r="G31">
            <v>2589.9075901342048</v>
          </cell>
          <cell r="H31">
            <v>2740.2294794218164</v>
          </cell>
          <cell r="I31">
            <v>3043.7259394458947</v>
          </cell>
          <cell r="J31">
            <v>3292.0405328376196</v>
          </cell>
          <cell r="K31">
            <v>3483.4584139230633</v>
          </cell>
          <cell r="L31">
            <v>3778.8721089609521</v>
          </cell>
          <cell r="M31">
            <v>3690.9979797432311</v>
          </cell>
          <cell r="N31">
            <v>3752.1954870576569</v>
          </cell>
          <cell r="O31">
            <v>3655.7949022643024</v>
          </cell>
        </row>
        <row r="32">
          <cell r="A32" t="str">
            <v>REF</v>
          </cell>
          <cell r="B32" t="e">
            <v>#N/A</v>
          </cell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O32" t="e">
            <v>#N/A</v>
          </cell>
        </row>
      </sheetData>
      <sheetData sheetId="3" refreshError="1"/>
      <sheetData sheetId="4">
        <row r="3">
          <cell r="B3" t="str">
            <v>Original</v>
          </cell>
          <cell r="C3" t="str">
            <v>Adjusted</v>
          </cell>
        </row>
        <row r="4">
          <cell r="A4" t="str">
            <v>INT</v>
          </cell>
          <cell r="B4">
            <v>0.33651723816526002</v>
          </cell>
          <cell r="C4">
            <v>0.33651723816526002</v>
          </cell>
        </row>
        <row r="5">
          <cell r="A5" t="str">
            <v>EAR</v>
          </cell>
          <cell r="B5">
            <v>0.130126266298075</v>
          </cell>
          <cell r="C5">
            <v>0.130126266298075</v>
          </cell>
        </row>
        <row r="6">
          <cell r="A6" t="str">
            <v>ALU</v>
          </cell>
          <cell r="B6" t="str">
            <v>Eps</v>
          </cell>
          <cell r="C6" t="str">
            <v>Eps</v>
          </cell>
        </row>
        <row r="7">
          <cell r="A7" t="str">
            <v>ALP</v>
          </cell>
          <cell r="B7">
            <v>0.101956013974806</v>
          </cell>
          <cell r="C7">
            <v>0.101956013974806</v>
          </cell>
        </row>
        <row r="8">
          <cell r="A8" t="str">
            <v>COP</v>
          </cell>
          <cell r="B8" t="str">
            <v>Eps</v>
          </cell>
          <cell r="C8" t="str">
            <v>Eps</v>
          </cell>
        </row>
        <row r="9">
          <cell r="A9" t="str">
            <v>COS</v>
          </cell>
          <cell r="B9">
            <v>4.4268794462178199E-2</v>
          </cell>
          <cell r="C9">
            <v>4.4268794462178199E-2</v>
          </cell>
        </row>
        <row r="10">
          <cell r="A10" t="str">
            <v>ZIN</v>
          </cell>
          <cell r="B10" t="str">
            <v>Eps</v>
          </cell>
          <cell r="C10" t="str">
            <v>Eps</v>
          </cell>
        </row>
        <row r="11">
          <cell r="A11" t="str">
            <v>LED</v>
          </cell>
          <cell r="B11" t="str">
            <v>Eps</v>
          </cell>
          <cell r="C11" t="str">
            <v>Eps</v>
          </cell>
        </row>
        <row r="12">
          <cell r="A12" t="str">
            <v>FAL</v>
          </cell>
          <cell r="B12" t="str">
            <v>Eps</v>
          </cell>
          <cell r="C12" t="str">
            <v>Eps</v>
          </cell>
        </row>
        <row r="13">
          <cell r="A13" t="str">
            <v>NCK</v>
          </cell>
          <cell r="B13" t="str">
            <v>Eps</v>
          </cell>
          <cell r="C13" t="str">
            <v>Eps</v>
          </cell>
        </row>
        <row r="14">
          <cell r="A14" t="str">
            <v>ALS</v>
          </cell>
          <cell r="B14" t="str">
            <v>Eps</v>
          </cell>
          <cell r="C14" t="str">
            <v>Eps</v>
          </cell>
        </row>
        <row r="15">
          <cell r="A15" t="str">
            <v>NFO</v>
          </cell>
          <cell r="B15" t="str">
            <v>Eps</v>
          </cell>
          <cell r="C15" t="str">
            <v>Eps</v>
          </cell>
        </row>
        <row r="16">
          <cell r="A16" t="str">
            <v>FER</v>
          </cell>
          <cell r="B16">
            <v>1.2347465623712699</v>
          </cell>
          <cell r="C16">
            <v>1.2347465623712699</v>
          </cell>
        </row>
        <row r="17">
          <cell r="A17" t="str">
            <v>PCH</v>
          </cell>
          <cell r="B17">
            <v>0.62258561490119102</v>
          </cell>
          <cell r="C17">
            <v>0.62258561490119102</v>
          </cell>
        </row>
        <row r="18">
          <cell r="A18" t="str">
            <v>INC</v>
          </cell>
          <cell r="B18">
            <v>0.414275034735892</v>
          </cell>
          <cell r="C18">
            <v>0.414275034735892</v>
          </cell>
        </row>
        <row r="19">
          <cell r="A19" t="str">
            <v>LEN</v>
          </cell>
          <cell r="B19">
            <v>7.6595581662604495E-2</v>
          </cell>
          <cell r="C19">
            <v>7.6595581662604495E-2</v>
          </cell>
        </row>
        <row r="20">
          <cell r="A20" t="str">
            <v>PAP</v>
          </cell>
          <cell r="B20">
            <v>1.0409333486949499</v>
          </cell>
          <cell r="C20">
            <v>1.0409333486949499</v>
          </cell>
        </row>
        <row r="21">
          <cell r="A21" t="str">
            <v>PUL</v>
          </cell>
          <cell r="B21">
            <v>2.90455004774463</v>
          </cell>
          <cell r="C21">
            <v>2.90455004774463</v>
          </cell>
        </row>
        <row r="22">
          <cell r="A22" t="str">
            <v>PRP</v>
          </cell>
          <cell r="B22" t="str">
            <v>Eps</v>
          </cell>
          <cell r="C22" t="str">
            <v>Eps</v>
          </cell>
        </row>
        <row r="23">
          <cell r="A23" t="str">
            <v>CEM</v>
          </cell>
          <cell r="B23">
            <v>4.3101781923015701E-3</v>
          </cell>
          <cell r="C23">
            <v>4.3101781923015701E-3</v>
          </cell>
        </row>
        <row r="24">
          <cell r="A24" t="str">
            <v>CLK</v>
          </cell>
          <cell r="B24" t="str">
            <v>Eps</v>
          </cell>
          <cell r="C24" t="str">
            <v>Eps</v>
          </cell>
        </row>
        <row r="25">
          <cell r="A25" t="str">
            <v>GLB</v>
          </cell>
          <cell r="B25">
            <v>0.30934548242020898</v>
          </cell>
          <cell r="C25">
            <v>0.30934548242020898</v>
          </cell>
        </row>
        <row r="26">
          <cell r="A26" t="str">
            <v>GLR</v>
          </cell>
          <cell r="B26">
            <v>8.6454861669015101E-2</v>
          </cell>
          <cell r="C26">
            <v>8.6454861669015101E-2</v>
          </cell>
        </row>
        <row r="27">
          <cell r="A27" t="str">
            <v>CER</v>
          </cell>
          <cell r="B27">
            <v>4.5840150088317801E-2</v>
          </cell>
          <cell r="C27">
            <v>4.5840150088317801E-2</v>
          </cell>
        </row>
        <row r="28">
          <cell r="A28" t="str">
            <v>MAT</v>
          </cell>
          <cell r="B28" t="str">
            <v>Eps</v>
          </cell>
          <cell r="C28" t="str">
            <v>Eps</v>
          </cell>
        </row>
        <row r="29">
          <cell r="A29" t="str">
            <v>FDT</v>
          </cell>
          <cell r="B29">
            <v>0.44739468917616598</v>
          </cell>
          <cell r="C29">
            <v>0.44739468917616598</v>
          </cell>
        </row>
        <row r="30">
          <cell r="A30" t="str">
            <v>TEX</v>
          </cell>
          <cell r="B30">
            <v>0.33</v>
          </cell>
          <cell r="C30">
            <v>0.18857142857142858</v>
          </cell>
        </row>
        <row r="31">
          <cell r="A31" t="str">
            <v>ENG</v>
          </cell>
          <cell r="B31">
            <v>4.3190217306225499E-2</v>
          </cell>
          <cell r="C31">
            <v>4.3190217306225499E-2</v>
          </cell>
        </row>
        <row r="32">
          <cell r="A32" t="str">
            <v>OTH</v>
          </cell>
          <cell r="B32">
            <v>0.21713200614664799</v>
          </cell>
          <cell r="C32">
            <v>0.21713200614664799</v>
          </cell>
        </row>
        <row r="33">
          <cell r="A33" t="str">
            <v>PCHN</v>
          </cell>
          <cell r="B33" t="str">
            <v>Eps</v>
          </cell>
          <cell r="C33" t="str">
            <v>Eps</v>
          </cell>
        </row>
        <row r="34">
          <cell r="A34" t="str">
            <v>ASP</v>
          </cell>
          <cell r="B34" t="str">
            <v>Eps</v>
          </cell>
          <cell r="C34" t="str">
            <v>Eps</v>
          </cell>
        </row>
      </sheetData>
      <sheetData sheetId="5">
        <row r="5">
          <cell r="E5">
            <v>1127.3327478536212</v>
          </cell>
        </row>
      </sheetData>
      <sheetData sheetId="6">
        <row r="4">
          <cell r="F4">
            <v>0.30973346937742902</v>
          </cell>
        </row>
        <row r="5">
          <cell r="F5">
            <v>0.50648498887042614</v>
          </cell>
        </row>
        <row r="6">
          <cell r="F6">
            <v>0.18378154175214478</v>
          </cell>
        </row>
        <row r="7">
          <cell r="F7">
            <v>0.52</v>
          </cell>
        </row>
        <row r="8">
          <cell r="F8">
            <v>0.40933163006931561</v>
          </cell>
        </row>
        <row r="9">
          <cell r="F9">
            <v>7.0668369930684372E-2</v>
          </cell>
        </row>
        <row r="10">
          <cell r="F10">
            <v>0.42034155865491901</v>
          </cell>
        </row>
        <row r="11">
          <cell r="F11">
            <v>0.39272500016454504</v>
          </cell>
        </row>
        <row r="12">
          <cell r="F12">
            <v>0.18693344118053598</v>
          </cell>
        </row>
        <row r="13">
          <cell r="F13">
            <v>0.211781463287673</v>
          </cell>
        </row>
        <row r="14">
          <cell r="F14">
            <v>0.76673192490472486</v>
          </cell>
        </row>
        <row r="15">
          <cell r="F15">
            <v>2.1486611807602116E-2</v>
          </cell>
        </row>
        <row r="16">
          <cell r="F16">
            <v>5.8538034296068901E-2</v>
          </cell>
        </row>
        <row r="17">
          <cell r="F17">
            <v>0.93706841814064457</v>
          </cell>
        </row>
        <row r="18">
          <cell r="F18">
            <v>4.3935475632865054E-3</v>
          </cell>
        </row>
        <row r="19">
          <cell r="F19">
            <v>0.1</v>
          </cell>
        </row>
        <row r="20">
          <cell r="F20">
            <v>0.343986695645211</v>
          </cell>
        </row>
        <row r="21">
          <cell r="F21">
            <v>0.55601330435478902</v>
          </cell>
        </row>
        <row r="22">
          <cell r="F22">
            <v>0.24</v>
          </cell>
        </row>
        <row r="23">
          <cell r="F23">
            <v>0.65316945648797964</v>
          </cell>
        </row>
        <row r="24">
          <cell r="F24">
            <v>0.10683054351202036</v>
          </cell>
        </row>
        <row r="25">
          <cell r="F25" t="str">
            <v>Eps</v>
          </cell>
        </row>
        <row r="26">
          <cell r="F26">
            <v>0.91728508298662703</v>
          </cell>
        </row>
        <row r="27">
          <cell r="F27">
            <v>8.2714917013372954E-2</v>
          </cell>
        </row>
        <row r="28">
          <cell r="F28" t="str">
            <v>Eps</v>
          </cell>
        </row>
        <row r="29">
          <cell r="F29">
            <v>0.77981260705148037</v>
          </cell>
        </row>
        <row r="30">
          <cell r="F30">
            <v>0.22018739294851969</v>
          </cell>
        </row>
      </sheetData>
      <sheetData sheetId="7" refreshError="1"/>
      <sheetData sheetId="8" refreshError="1"/>
      <sheetData sheetId="9" refreshError="1"/>
      <sheetData sheetId="10">
        <row r="3">
          <cell r="K3" t="str">
            <v>HCL</v>
          </cell>
          <cell r="L3" t="str">
            <v>CKE</v>
          </cell>
          <cell r="M3" t="str">
            <v>LGN</v>
          </cell>
          <cell r="N3" t="str">
            <v>RFG</v>
          </cell>
          <cell r="O3" t="str">
            <v>LPG</v>
          </cell>
          <cell r="P3" t="str">
            <v>NPH</v>
          </cell>
          <cell r="Q3" t="str">
            <v>GDO</v>
          </cell>
          <cell r="R3" t="str">
            <v>RFO</v>
          </cell>
          <cell r="S3" t="str">
            <v>OLF</v>
          </cell>
          <cell r="T3" t="str">
            <v>NGS</v>
          </cell>
          <cell r="U3" t="str">
            <v>COG</v>
          </cell>
          <cell r="V3" t="str">
            <v>BFG</v>
          </cell>
          <cell r="W3" t="str">
            <v>BSL</v>
          </cell>
          <cell r="X3" t="str">
            <v>WSL</v>
          </cell>
          <cell r="Y3" t="str">
            <v>BGS</v>
          </cell>
          <cell r="Z3" t="str">
            <v>WGS</v>
          </cell>
          <cell r="AA3" t="str">
            <v>BLQ</v>
          </cell>
          <cell r="AB3" t="str">
            <v>SOL</v>
          </cell>
          <cell r="AC3" t="str">
            <v>GEO</v>
          </cell>
        </row>
        <row r="4">
          <cell r="I4" t="str">
            <v>IS</v>
          </cell>
          <cell r="J4" t="str">
            <v>CIS</v>
          </cell>
          <cell r="K4">
            <v>2156.2834860132057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11.699780000000001</v>
          </cell>
          <cell r="R4">
            <v>0</v>
          </cell>
          <cell r="S4">
            <v>0</v>
          </cell>
          <cell r="T4">
            <v>584.04878884406014</v>
          </cell>
          <cell r="U4">
            <v>0</v>
          </cell>
          <cell r="V4">
            <v>0</v>
          </cell>
          <cell r="W4">
            <v>70.280090000000001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I5" t="str">
            <v>NF</v>
          </cell>
          <cell r="J5" t="str">
            <v>CNF</v>
          </cell>
          <cell r="K5">
            <v>0</v>
          </cell>
          <cell r="L5">
            <v>38.867460000000001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370.45292355972481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I6" t="str">
            <v>CH</v>
          </cell>
          <cell r="J6" t="str">
            <v>CCH</v>
          </cell>
          <cell r="K6">
            <v>0</v>
          </cell>
          <cell r="L6">
            <v>0</v>
          </cell>
          <cell r="M6">
            <v>0</v>
          </cell>
          <cell r="N6">
            <v>875.75063000000011</v>
          </cell>
          <cell r="O6">
            <v>0</v>
          </cell>
          <cell r="P6">
            <v>0</v>
          </cell>
          <cell r="Q6">
            <v>0</v>
          </cell>
          <cell r="R6">
            <v>1660.8870200000001</v>
          </cell>
          <cell r="S6">
            <v>0</v>
          </cell>
          <cell r="T6">
            <v>317.47738407990653</v>
          </cell>
          <cell r="U6">
            <v>0</v>
          </cell>
          <cell r="V6">
            <v>0</v>
          </cell>
          <cell r="W6">
            <v>0.83735999999999999</v>
          </cell>
          <cell r="X6">
            <v>273.32826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I7" t="str">
            <v>NMM</v>
          </cell>
          <cell r="J7" t="str">
            <v>CNMM</v>
          </cell>
          <cell r="K7">
            <v>397.86818185328144</v>
          </cell>
          <cell r="L7">
            <v>202.08288000000002</v>
          </cell>
          <cell r="M7">
            <v>3.1052100000000005</v>
          </cell>
          <cell r="N7">
            <v>0</v>
          </cell>
          <cell r="O7">
            <v>12.781370000000001</v>
          </cell>
          <cell r="P7">
            <v>0</v>
          </cell>
          <cell r="Q7">
            <v>11.699780000000001</v>
          </cell>
          <cell r="R7">
            <v>0</v>
          </cell>
          <cell r="S7">
            <v>562.89200000000005</v>
          </cell>
          <cell r="T7">
            <v>1117.9769509337136</v>
          </cell>
          <cell r="U7">
            <v>1.0001800000000001</v>
          </cell>
          <cell r="V7">
            <v>0</v>
          </cell>
          <cell r="W7">
            <v>1.1164800000000001</v>
          </cell>
          <cell r="X7">
            <v>1841.6686500000001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I8" t="str">
            <v>PP</v>
          </cell>
          <cell r="J8" t="str">
            <v>CPP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11.222950000000001</v>
          </cell>
          <cell r="S8">
            <v>0</v>
          </cell>
          <cell r="T8">
            <v>525.48021363385874</v>
          </cell>
          <cell r="U8">
            <v>0</v>
          </cell>
          <cell r="V8">
            <v>0</v>
          </cell>
          <cell r="W8">
            <v>2325.7499664539905</v>
          </cell>
          <cell r="X8">
            <v>0</v>
          </cell>
          <cell r="Y8">
            <v>0.55824000000000007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I9" t="str">
            <v>FDT</v>
          </cell>
          <cell r="J9" t="str">
            <v>CFDT</v>
          </cell>
          <cell r="K9">
            <v>0</v>
          </cell>
          <cell r="L9">
            <v>23.318149999999999</v>
          </cell>
          <cell r="M9">
            <v>86.96914000000001</v>
          </cell>
          <cell r="N9">
            <v>0</v>
          </cell>
          <cell r="O9">
            <v>0</v>
          </cell>
          <cell r="P9">
            <v>0</v>
          </cell>
          <cell r="Q9">
            <v>11.699780000000001</v>
          </cell>
          <cell r="R9">
            <v>0</v>
          </cell>
          <cell r="S9">
            <v>0</v>
          </cell>
          <cell r="T9">
            <v>812.69631472368337</v>
          </cell>
          <cell r="U9">
            <v>0</v>
          </cell>
          <cell r="V9">
            <v>0</v>
          </cell>
          <cell r="W9">
            <v>78.060559999999995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I10" t="str">
            <v>TEX</v>
          </cell>
          <cell r="J10" t="str">
            <v>CTEX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8.378449107358831</v>
          </cell>
          <cell r="U10">
            <v>0</v>
          </cell>
          <cell r="V10">
            <v>0</v>
          </cell>
          <cell r="W10">
            <v>1.1164800000000001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I11" t="str">
            <v>ENG</v>
          </cell>
          <cell r="J11" t="str">
            <v>CENG</v>
          </cell>
          <cell r="K11">
            <v>0</v>
          </cell>
          <cell r="L11">
            <v>0</v>
          </cell>
          <cell r="M11">
            <v>18.631260000000001</v>
          </cell>
          <cell r="N11">
            <v>0</v>
          </cell>
          <cell r="O11">
            <v>12.781370000000001</v>
          </cell>
          <cell r="P11">
            <v>0</v>
          </cell>
          <cell r="Q11">
            <v>93.586610000000007</v>
          </cell>
          <cell r="R11">
            <v>0</v>
          </cell>
          <cell r="S11">
            <v>24.423000000000002</v>
          </cell>
          <cell r="T11">
            <v>1220.7118869408046</v>
          </cell>
          <cell r="U11">
            <v>0</v>
          </cell>
          <cell r="V11">
            <v>0</v>
          </cell>
          <cell r="W11">
            <v>63.616100000000003</v>
          </cell>
          <cell r="X11">
            <v>0</v>
          </cell>
          <cell r="Y11">
            <v>2.22133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I12" t="str">
            <v>OTH</v>
          </cell>
          <cell r="J12" t="str">
            <v>COTH</v>
          </cell>
          <cell r="K12">
            <v>0</v>
          </cell>
          <cell r="L12">
            <v>0</v>
          </cell>
          <cell r="M12">
            <v>6.2104200000000009</v>
          </cell>
          <cell r="N12">
            <v>0</v>
          </cell>
          <cell r="O12">
            <v>12.781370000000001</v>
          </cell>
          <cell r="P12">
            <v>0</v>
          </cell>
          <cell r="Q12">
            <v>51.518887452212994</v>
          </cell>
          <cell r="R12">
            <v>0</v>
          </cell>
          <cell r="S12">
            <v>0</v>
          </cell>
          <cell r="T12">
            <v>764.73785569429037</v>
          </cell>
          <cell r="U12">
            <v>0</v>
          </cell>
          <cell r="V12">
            <v>0</v>
          </cell>
          <cell r="W12">
            <v>227.78011702007876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5">
          <cell r="K15" t="str">
            <v>HCL</v>
          </cell>
          <cell r="L15" t="str">
            <v>CKE</v>
          </cell>
          <cell r="M15" t="str">
            <v>LGN</v>
          </cell>
          <cell r="N15" t="str">
            <v>RFG</v>
          </cell>
          <cell r="O15" t="str">
            <v>LPG</v>
          </cell>
          <cell r="P15" t="str">
            <v>NPH</v>
          </cell>
          <cell r="Q15" t="str">
            <v>GDO</v>
          </cell>
          <cell r="R15" t="str">
            <v>RFO</v>
          </cell>
          <cell r="S15" t="str">
            <v>OLF</v>
          </cell>
          <cell r="T15" t="str">
            <v>NGS</v>
          </cell>
          <cell r="U15" t="str">
            <v>COG</v>
          </cell>
          <cell r="V15" t="str">
            <v>BFG</v>
          </cell>
          <cell r="W15" t="str">
            <v>BSL</v>
          </cell>
          <cell r="X15" t="str">
            <v>WSL</v>
          </cell>
          <cell r="Y15" t="str">
            <v>BGS</v>
          </cell>
          <cell r="Z15" t="str">
            <v>WGS</v>
          </cell>
          <cell r="AA15" t="str">
            <v>BLQ</v>
          </cell>
          <cell r="AB15" t="str">
            <v>SOL</v>
          </cell>
          <cell r="AC15" t="str">
            <v>GEO</v>
          </cell>
        </row>
        <row r="16">
          <cell r="J16" t="str">
            <v>CIS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27.000479101324164</v>
          </cell>
          <cell r="U16">
            <v>16.742194142011559</v>
          </cell>
          <cell r="V16">
            <v>6.706044411634843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J17" t="str">
            <v>CNF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1.7619205264542734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J18" t="str">
            <v>CCH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334.28564770438715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J19" t="str">
            <v>CNMM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25.016656584835243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J20" t="str">
            <v>CPP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1562.6457287128842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J21" t="str">
            <v>CFDT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101.80754012506264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J22" t="str">
            <v>CTEX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116.883116883117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J23" t="str">
            <v>CENG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J24" t="str">
            <v>COTH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451.76042229193581</v>
          </cell>
          <cell r="U24">
            <v>0</v>
          </cell>
          <cell r="V24">
            <v>0</v>
          </cell>
          <cell r="W24">
            <v>227.77836418080815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8">
          <cell r="K28" t="str">
            <v>HCL</v>
          </cell>
          <cell r="L28" t="str">
            <v>CKE</v>
          </cell>
          <cell r="M28" t="str">
            <v>LGN</v>
          </cell>
          <cell r="N28" t="str">
            <v>RFG</v>
          </cell>
          <cell r="O28" t="str">
            <v>LPG</v>
          </cell>
          <cell r="P28" t="str">
            <v>NPH</v>
          </cell>
          <cell r="Q28" t="str">
            <v>GDO</v>
          </cell>
          <cell r="R28" t="str">
            <v>RFO</v>
          </cell>
          <cell r="S28" t="str">
            <v>OLF</v>
          </cell>
          <cell r="T28" t="str">
            <v>NGS</v>
          </cell>
          <cell r="U28" t="str">
            <v>COG</v>
          </cell>
          <cell r="V28" t="str">
            <v>BFG</v>
          </cell>
          <cell r="W28" t="str">
            <v>BSL</v>
          </cell>
          <cell r="X28" t="str">
            <v>WSL</v>
          </cell>
          <cell r="Y28" t="str">
            <v>BGS</v>
          </cell>
          <cell r="Z28" t="str">
            <v>WGS</v>
          </cell>
          <cell r="AA28" t="str">
            <v>BLQ</v>
          </cell>
          <cell r="AB28" t="str">
            <v>SOL</v>
          </cell>
          <cell r="AC28" t="str">
            <v>GEO</v>
          </cell>
        </row>
        <row r="29">
          <cell r="J29" t="str">
            <v>CIS</v>
          </cell>
          <cell r="K29">
            <v>1.0117339867944251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992.46024205461606</v>
          </cell>
          <cell r="U29">
            <v>461.00230350635053</v>
          </cell>
          <cell r="V29">
            <v>541.28495855593383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J30" t="str">
            <v>CNF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10.284225913820963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J31" t="str">
            <v>CCH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4.909999999995307E-3</v>
          </cell>
          <cell r="S31">
            <v>0</v>
          </cell>
          <cell r="T31">
            <v>783.99535821570646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J32" t="str">
            <v>CNMM</v>
          </cell>
          <cell r="K32">
            <v>0.2150881467185714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123.76925248145105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J33" t="str">
            <v>CPP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203.27884636614132</v>
          </cell>
          <cell r="U33">
            <v>0</v>
          </cell>
          <cell r="V33">
            <v>0</v>
          </cell>
          <cell r="W33">
            <v>118.546354833126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J34" t="str">
            <v>CFDT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72.255125151254163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J35" t="str">
            <v>CTEX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5.4945240095241719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J36" t="str">
            <v>CENG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568.30775305919576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J37" t="str">
            <v>COTH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6.9683825477870105</v>
          </cell>
          <cell r="R37">
            <v>0</v>
          </cell>
          <cell r="S37">
            <v>0</v>
          </cell>
          <cell r="T37">
            <v>219.26011201377401</v>
          </cell>
          <cell r="U37">
            <v>0</v>
          </cell>
          <cell r="V37">
            <v>0</v>
          </cell>
          <cell r="W37">
            <v>18.329128799113121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</sheetData>
      <sheetData sheetId="11">
        <row r="3">
          <cell r="C3" t="str">
            <v>Steam_Int</v>
          </cell>
          <cell r="P3" t="str">
            <v>Steam</v>
          </cell>
          <cell r="Q3" t="str">
            <v>Electricity</v>
          </cell>
          <cell r="R3" t="str">
            <v>DirectFuels</v>
          </cell>
        </row>
        <row r="4">
          <cell r="N4" t="str">
            <v>INT</v>
          </cell>
          <cell r="O4" t="str">
            <v>IS</v>
          </cell>
          <cell r="P4">
            <v>1127.3327478536212</v>
          </cell>
          <cell r="Q4">
            <v>1976.1969632988905</v>
          </cell>
          <cell r="R4">
            <v>2675.4978763110885</v>
          </cell>
        </row>
        <row r="5">
          <cell r="N5" t="str">
            <v>EAR</v>
          </cell>
          <cell r="O5" t="str">
            <v>IS</v>
          </cell>
          <cell r="P5">
            <v>32.531566574518749</v>
          </cell>
          <cell r="Q5">
            <v>224.80379670110949</v>
          </cell>
          <cell r="R5">
            <v>146.81426854617749</v>
          </cell>
        </row>
        <row r="6">
          <cell r="N6" t="str">
            <v>ALU</v>
          </cell>
          <cell r="O6" t="str">
            <v>NF</v>
          </cell>
          <cell r="P6">
            <v>0</v>
          </cell>
          <cell r="Q6">
            <v>0</v>
          </cell>
          <cell r="R6">
            <v>0</v>
          </cell>
        </row>
        <row r="7">
          <cell r="N7" t="str">
            <v>ALP</v>
          </cell>
          <cell r="O7" t="str">
            <v>NF</v>
          </cell>
          <cell r="P7">
            <v>17.82129950671224</v>
          </cell>
          <cell r="Q7">
            <v>2429.1930184383414</v>
          </cell>
          <cell r="R7">
            <v>367.59063784487847</v>
          </cell>
        </row>
        <row r="8">
          <cell r="N8" t="str">
            <v>COP</v>
          </cell>
          <cell r="O8" t="str">
            <v>NF</v>
          </cell>
          <cell r="P8">
            <v>0</v>
          </cell>
          <cell r="Q8">
            <v>0</v>
          </cell>
          <cell r="R8">
            <v>0</v>
          </cell>
        </row>
        <row r="9">
          <cell r="N9" t="str">
            <v>COS</v>
          </cell>
          <cell r="O9" t="str">
            <v>NF</v>
          </cell>
          <cell r="P9">
            <v>2.2790239999999997</v>
          </cell>
          <cell r="Q9">
            <v>98.696644536742696</v>
          </cell>
          <cell r="R9">
            <v>38.429678647823479</v>
          </cell>
        </row>
        <row r="10">
          <cell r="N10" t="str">
            <v>ZIN</v>
          </cell>
          <cell r="O10" t="str">
            <v>NF</v>
          </cell>
          <cell r="P10">
            <v>0</v>
          </cell>
          <cell r="Q10">
            <v>0</v>
          </cell>
          <cell r="R10">
            <v>0</v>
          </cell>
        </row>
        <row r="11">
          <cell r="N11" t="str">
            <v>LED</v>
          </cell>
          <cell r="O11" t="str">
            <v>NF</v>
          </cell>
          <cell r="P11">
            <v>0</v>
          </cell>
          <cell r="Q11">
            <v>0</v>
          </cell>
          <cell r="R11">
            <v>0</v>
          </cell>
        </row>
        <row r="12">
          <cell r="N12" t="str">
            <v>FAL</v>
          </cell>
          <cell r="O12" t="str">
            <v>NF</v>
          </cell>
          <cell r="P12">
            <v>0</v>
          </cell>
          <cell r="Q12">
            <v>98.105575926648598</v>
          </cell>
          <cell r="R12">
            <v>3.2990226431518979</v>
          </cell>
        </row>
        <row r="13">
          <cell r="N13" t="str">
            <v>NCK</v>
          </cell>
          <cell r="O13" t="str">
            <v>NF</v>
          </cell>
          <cell r="P13">
            <v>0</v>
          </cell>
          <cell r="Q13">
            <v>0</v>
          </cell>
          <cell r="R13">
            <v>0</v>
          </cell>
        </row>
        <row r="14">
          <cell r="N14" t="str">
            <v>ALS</v>
          </cell>
          <cell r="O14" t="str">
            <v>NF</v>
          </cell>
          <cell r="P14">
            <v>0</v>
          </cell>
          <cell r="Q14">
            <v>0</v>
          </cell>
          <cell r="R14">
            <v>0</v>
          </cell>
        </row>
        <row r="15">
          <cell r="N15" t="str">
            <v>NFO</v>
          </cell>
          <cell r="O15" t="str">
            <v>NF</v>
          </cell>
          <cell r="P15">
            <v>0</v>
          </cell>
          <cell r="Q15">
            <v>6.1109826720127046E-4</v>
          </cell>
          <cell r="R15">
            <v>1.0444238708499447E-3</v>
          </cell>
        </row>
        <row r="16">
          <cell r="N16" t="str">
            <v>FER</v>
          </cell>
          <cell r="O16" t="str">
            <v>CH</v>
          </cell>
          <cell r="P16">
            <v>784.93622649555255</v>
          </cell>
          <cell r="Q16">
            <v>533.40032945734663</v>
          </cell>
          <cell r="R16">
            <v>2520.3777166697546</v>
          </cell>
        </row>
        <row r="17">
          <cell r="N17" t="str">
            <v>PCH</v>
          </cell>
          <cell r="O17" t="str">
            <v>CH</v>
          </cell>
          <cell r="P17">
            <v>304.18672051352934</v>
          </cell>
          <cell r="Q17">
            <v>390.72186571891268</v>
          </cell>
          <cell r="R17">
            <v>599.64504110123744</v>
          </cell>
        </row>
        <row r="18">
          <cell r="N18" t="str">
            <v>INC</v>
          </cell>
          <cell r="O18" t="str">
            <v>CH</v>
          </cell>
          <cell r="P18">
            <v>2.9758245694915431</v>
          </cell>
          <cell r="Q18">
            <v>8.7853622981719877</v>
          </cell>
          <cell r="R18">
            <v>2.8068636029260094</v>
          </cell>
        </row>
        <row r="19">
          <cell r="N19" t="str">
            <v>LEN</v>
          </cell>
          <cell r="O19" t="str">
            <v>CH</v>
          </cell>
          <cell r="P19">
            <v>14.22410106393504</v>
          </cell>
          <cell r="Q19">
            <v>10.087732525568786</v>
          </cell>
          <cell r="R19">
            <v>5.4510327059883465</v>
          </cell>
        </row>
        <row r="20">
          <cell r="N20" t="str">
            <v>PAP</v>
          </cell>
          <cell r="O20" t="str">
            <v>PP</v>
          </cell>
          <cell r="P20">
            <v>838.83509811247677</v>
          </cell>
          <cell r="Q20">
            <v>479.25510818627333</v>
          </cell>
          <cell r="R20">
            <v>1384.2735900249759</v>
          </cell>
        </row>
        <row r="21">
          <cell r="N21" t="str">
            <v>PUL</v>
          </cell>
          <cell r="O21" t="str">
            <v>PP</v>
          </cell>
          <cell r="P21">
            <v>1896.6827993774343</v>
          </cell>
          <cell r="Q21">
            <v>291.73428866228386</v>
          </cell>
          <cell r="R21">
            <v>1472.6146034844849</v>
          </cell>
        </row>
        <row r="22">
          <cell r="N22" t="str">
            <v>PRP</v>
          </cell>
          <cell r="O22" t="str">
            <v>PP</v>
          </cell>
          <cell r="P22">
            <v>0</v>
          </cell>
          <cell r="Q22">
            <v>7.0110831514429126</v>
          </cell>
          <cell r="R22">
            <v>6.1231765783887298</v>
          </cell>
        </row>
        <row r="23">
          <cell r="N23" t="str">
            <v>CEM</v>
          </cell>
          <cell r="O23" t="str">
            <v>NMM</v>
          </cell>
          <cell r="P23">
            <v>5.0703393641460632</v>
          </cell>
          <cell r="Q23">
            <v>139.49334308334443</v>
          </cell>
          <cell r="R23">
            <v>764.4</v>
          </cell>
        </row>
        <row r="24">
          <cell r="N24" t="str">
            <v>CLK</v>
          </cell>
          <cell r="O24" t="str">
            <v>NMM</v>
          </cell>
          <cell r="P24">
            <v>28.546357900000004</v>
          </cell>
          <cell r="Q24">
            <v>340.27809139596224</v>
          </cell>
          <cell r="R24">
            <v>2220.513124479055</v>
          </cell>
        </row>
        <row r="25">
          <cell r="N25" t="str">
            <v>GLB</v>
          </cell>
          <cell r="O25" t="str">
            <v>NMM</v>
          </cell>
          <cell r="P25">
            <v>117.07512786937293</v>
          </cell>
          <cell r="Q25">
            <v>182.65163356274599</v>
          </cell>
          <cell r="R25">
            <v>573.12151098970457</v>
          </cell>
        </row>
        <row r="26">
          <cell r="N26" t="str">
            <v>GLR</v>
          </cell>
          <cell r="O26" t="str">
            <v>NMM</v>
          </cell>
          <cell r="P26">
            <v>18.484879621358768</v>
          </cell>
          <cell r="Q26">
            <v>108.15549663671955</v>
          </cell>
          <cell r="R26">
            <v>219.21875378009713</v>
          </cell>
        </row>
        <row r="27">
          <cell r="N27" t="str">
            <v>CER</v>
          </cell>
          <cell r="O27" t="str">
            <v>NMM</v>
          </cell>
          <cell r="P27">
            <v>6.0671841709300223</v>
          </cell>
          <cell r="Q27">
            <v>31.213642630518912</v>
          </cell>
          <cell r="R27">
            <v>260.64717931590309</v>
          </cell>
        </row>
        <row r="28">
          <cell r="N28" t="str">
            <v>MAT</v>
          </cell>
          <cell r="O28" t="str">
            <v>NMM</v>
          </cell>
          <cell r="P28">
            <v>0</v>
          </cell>
          <cell r="Q28">
            <v>25.205462690709091</v>
          </cell>
          <cell r="R28">
            <v>114.29111422223563</v>
          </cell>
        </row>
        <row r="29">
          <cell r="N29" t="str">
            <v>FDT</v>
          </cell>
          <cell r="O29" t="str">
            <v>FDT</v>
          </cell>
          <cell r="P29">
            <v>308.62120785378221</v>
          </cell>
          <cell r="Q29">
            <v>565.99721000000022</v>
          </cell>
          <cell r="R29">
            <v>1012.743944723684</v>
          </cell>
        </row>
        <row r="30">
          <cell r="N30" t="str">
            <v>TEX</v>
          </cell>
          <cell r="O30" t="str">
            <v>TEX</v>
          </cell>
          <cell r="P30">
            <v>101.4344504423709</v>
          </cell>
          <cell r="Q30">
            <v>120.99852000000001</v>
          </cell>
          <cell r="R30">
            <v>9.494929107358832</v>
          </cell>
        </row>
        <row r="31">
          <cell r="N31" t="str">
            <v>ENG</v>
          </cell>
          <cell r="O31" t="str">
            <v>ENG</v>
          </cell>
          <cell r="P31">
            <v>474.88974250199237</v>
          </cell>
          <cell r="Q31">
            <v>2799.0037299999995</v>
          </cell>
          <cell r="R31">
            <v>1435.9715569408047</v>
          </cell>
        </row>
        <row r="32">
          <cell r="N32" t="str">
            <v>OTH</v>
          </cell>
          <cell r="O32" t="str">
            <v>OTH</v>
          </cell>
          <cell r="P32">
            <v>814.72173355922803</v>
          </cell>
          <cell r="Q32">
            <v>1385.0050700000002</v>
          </cell>
          <cell r="R32">
            <v>1063.0286501665826</v>
          </cell>
        </row>
        <row r="33">
          <cell r="N33" t="str">
            <v>PCHN</v>
          </cell>
          <cell r="O33" t="e">
            <v>#N/A</v>
          </cell>
          <cell r="P33">
            <v>0</v>
          </cell>
          <cell r="Q33">
            <v>0</v>
          </cell>
          <cell r="R33">
            <v>0</v>
          </cell>
        </row>
        <row r="34">
          <cell r="N34" t="str">
            <v>ASP</v>
          </cell>
          <cell r="O34" t="e">
            <v>#N/A</v>
          </cell>
          <cell r="P34">
            <v>0</v>
          </cell>
          <cell r="Q34">
            <v>0</v>
          </cell>
          <cell r="R34">
            <v>0</v>
          </cell>
        </row>
      </sheetData>
      <sheetData sheetId="12">
        <row r="4">
          <cell r="J4" t="str">
            <v>INT_HE</v>
          </cell>
          <cell r="K4" t="str">
            <v>INT_ME</v>
          </cell>
          <cell r="L4" t="str">
            <v>INT_SM</v>
          </cell>
          <cell r="M4" t="str">
            <v>INT_PF</v>
          </cell>
          <cell r="N4" t="str">
            <v>INT_RS</v>
          </cell>
          <cell r="O4" t="str">
            <v>EAR_HE</v>
          </cell>
          <cell r="P4" t="str">
            <v>EAR_ME</v>
          </cell>
          <cell r="Q4" t="str">
            <v>EAR_SM</v>
          </cell>
          <cell r="R4" t="str">
            <v>EAR_EP</v>
          </cell>
          <cell r="S4" t="str">
            <v>EAR_PF</v>
          </cell>
          <cell r="T4" t="str">
            <v>EAR_RS</v>
          </cell>
        </row>
        <row r="5">
          <cell r="I5" t="str">
            <v>HCL</v>
          </cell>
          <cell r="J5">
            <v>3.6414675347329371</v>
          </cell>
          <cell r="K5">
            <v>0</v>
          </cell>
          <cell r="L5">
            <v>693.22883487604963</v>
          </cell>
          <cell r="M5">
            <v>1270.5765930557134</v>
          </cell>
          <cell r="N5">
            <v>52.594463245638131</v>
          </cell>
          <cell r="O5">
            <v>0</v>
          </cell>
          <cell r="P5">
            <v>0</v>
          </cell>
          <cell r="Q5">
            <v>69.228093814738045</v>
          </cell>
          <cell r="R5">
            <v>0</v>
          </cell>
          <cell r="S5">
            <v>67.014033486333247</v>
          </cell>
          <cell r="T5">
            <v>0</v>
          </cell>
          <cell r="Z5" t="str">
            <v>HCL</v>
          </cell>
          <cell r="AA5">
            <v>0</v>
          </cell>
        </row>
        <row r="6">
          <cell r="I6" t="str">
            <v>CKE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Z6" t="str">
            <v>CKE</v>
          </cell>
          <cell r="AA6">
            <v>326.44247000000001</v>
          </cell>
        </row>
        <row r="7">
          <cell r="I7" t="str">
            <v>LGN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Z7" t="str">
            <v>LGN</v>
          </cell>
          <cell r="AA7">
            <v>0</v>
          </cell>
        </row>
        <row r="8">
          <cell r="I8" t="str">
            <v>RFG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Z8" t="str">
            <v>RFG</v>
          </cell>
          <cell r="AA8">
            <v>0</v>
          </cell>
        </row>
        <row r="9">
          <cell r="I9" t="str">
            <v>LPG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Z9" t="str">
            <v>LPG</v>
          </cell>
          <cell r="AA9">
            <v>0</v>
          </cell>
        </row>
        <row r="10">
          <cell r="I10" t="str">
            <v>NPH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Z10" t="str">
            <v>NPH</v>
          </cell>
          <cell r="AA10">
            <v>0</v>
          </cell>
        </row>
        <row r="11">
          <cell r="I11" t="str">
            <v>GDO</v>
          </cell>
          <cell r="J11">
            <v>6.6506805254044075</v>
          </cell>
          <cell r="K11">
            <v>0</v>
          </cell>
          <cell r="L11">
            <v>0</v>
          </cell>
          <cell r="M11">
            <v>3.9803227592059853</v>
          </cell>
          <cell r="N11">
            <v>0</v>
          </cell>
          <cell r="O11">
            <v>1.0687767153896088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Z11" t="str">
            <v>GDO</v>
          </cell>
          <cell r="AA11">
            <v>0</v>
          </cell>
        </row>
        <row r="12">
          <cell r="I12" t="str">
            <v>RFO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Z12" t="str">
            <v>RFO</v>
          </cell>
          <cell r="AA12">
            <v>0</v>
          </cell>
        </row>
        <row r="13">
          <cell r="I13" t="str">
            <v>OLF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Z13" t="str">
            <v>OLF</v>
          </cell>
          <cell r="AA13">
            <v>0</v>
          </cell>
        </row>
        <row r="14">
          <cell r="I14" t="str">
            <v>NGS</v>
          </cell>
          <cell r="J14">
            <v>8.8141969902703413E-3</v>
          </cell>
          <cell r="K14">
            <v>0</v>
          </cell>
          <cell r="L14">
            <v>1.2259277668880426E-4</v>
          </cell>
          <cell r="M14">
            <v>43.992621470534715</v>
          </cell>
          <cell r="N14">
            <v>531.55733886822622</v>
          </cell>
          <cell r="O14">
            <v>5.2341006573419113E-2</v>
          </cell>
          <cell r="P14">
            <v>0</v>
          </cell>
          <cell r="Q14">
            <v>1.3972888315667894E-2</v>
          </cell>
          <cell r="R14">
            <v>0</v>
          </cell>
          <cell r="S14">
            <v>2.3203032579781806</v>
          </cell>
          <cell r="T14">
            <v>6.1032745626649341</v>
          </cell>
          <cell r="Z14" t="str">
            <v>NGS</v>
          </cell>
          <cell r="AA14">
            <v>18.24747</v>
          </cell>
        </row>
        <row r="15">
          <cell r="I15" t="str">
            <v>COG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Z15" t="str">
            <v>COG</v>
          </cell>
          <cell r="AA15">
            <v>1316.252782351638</v>
          </cell>
        </row>
        <row r="16">
          <cell r="I16" t="str">
            <v>BFG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Z16" t="str">
            <v>BFG</v>
          </cell>
          <cell r="AA16">
            <v>1670.6292070324314</v>
          </cell>
        </row>
        <row r="17">
          <cell r="I17" t="str">
            <v>BSL</v>
          </cell>
          <cell r="J17">
            <v>0</v>
          </cell>
          <cell r="K17">
            <v>0</v>
          </cell>
          <cell r="L17">
            <v>5.4351233102850388E-4</v>
          </cell>
          <cell r="M17">
            <v>5.2944077314743856</v>
          </cell>
          <cell r="N17">
            <v>63.971665941999376</v>
          </cell>
          <cell r="O17">
            <v>0</v>
          </cell>
          <cell r="P17">
            <v>0</v>
          </cell>
          <cell r="Q17">
            <v>1.442344196844143E-2</v>
          </cell>
          <cell r="R17">
            <v>0</v>
          </cell>
          <cell r="S17">
            <v>0.27924299797939667</v>
          </cell>
          <cell r="T17">
            <v>0.71980637424737326</v>
          </cell>
          <cell r="Z17" t="str">
            <v>BSL</v>
          </cell>
          <cell r="AA17">
            <v>0</v>
          </cell>
        </row>
        <row r="18">
          <cell r="I18" t="str">
            <v>WSL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Z18" t="str">
            <v>WSL</v>
          </cell>
          <cell r="AA18">
            <v>0</v>
          </cell>
        </row>
        <row r="19">
          <cell r="I19" t="str">
            <v>BGS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Z19" t="str">
            <v>BGS</v>
          </cell>
          <cell r="AA19">
            <v>0</v>
          </cell>
        </row>
        <row r="20">
          <cell r="I20" t="str">
            <v>WGS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Z20" t="str">
            <v>WGS</v>
          </cell>
          <cell r="AA20">
            <v>0</v>
          </cell>
        </row>
        <row r="21">
          <cell r="I21" t="str">
            <v>BLQ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Z21" t="str">
            <v>BLQ</v>
          </cell>
          <cell r="AA21">
            <v>0</v>
          </cell>
        </row>
        <row r="22">
          <cell r="I22" t="str">
            <v>SOL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Z22" t="str">
            <v>SOL</v>
          </cell>
          <cell r="AA22">
            <v>0</v>
          </cell>
        </row>
        <row r="23">
          <cell r="I23" t="str">
            <v>GEO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Z23" t="str">
            <v>GEO</v>
          </cell>
          <cell r="AA23">
            <v>0</v>
          </cell>
        </row>
        <row r="24">
          <cell r="I24" t="str">
            <v>Sum</v>
          </cell>
          <cell r="J24">
            <v>10.300962257127615</v>
          </cell>
          <cell r="K24">
            <v>0</v>
          </cell>
          <cell r="L24">
            <v>693.22950098115734</v>
          </cell>
          <cell r="M24">
            <v>1323.8439450169285</v>
          </cell>
          <cell r="N24">
            <v>648.12346805586378</v>
          </cell>
          <cell r="O24">
            <v>1.1211177219630279</v>
          </cell>
          <cell r="P24">
            <v>0</v>
          </cell>
          <cell r="Q24">
            <v>69.256490145022156</v>
          </cell>
          <cell r="R24">
            <v>0</v>
          </cell>
          <cell r="S24">
            <v>69.613579742290824</v>
          </cell>
          <cell r="T24">
            <v>6.8230809369123069</v>
          </cell>
          <cell r="Z24" t="str">
            <v>STM</v>
          </cell>
          <cell r="AA24">
            <v>471.66628000000003</v>
          </cell>
        </row>
        <row r="25">
          <cell r="I25" t="str">
            <v>Targets</v>
          </cell>
          <cell r="J25">
            <v>10.300962257126333</v>
          </cell>
          <cell r="K25">
            <v>0</v>
          </cell>
          <cell r="L25">
            <v>693.22950098108674</v>
          </cell>
          <cell r="M25">
            <v>1323.843945016815</v>
          </cell>
          <cell r="N25">
            <v>648.12346805606023</v>
          </cell>
          <cell r="O25">
            <v>1.1211177219628989</v>
          </cell>
          <cell r="P25">
            <v>0</v>
          </cell>
          <cell r="Q25">
            <v>69.256490145015121</v>
          </cell>
          <cell r="R25">
            <v>0</v>
          </cell>
          <cell r="S25">
            <v>69.613579742284898</v>
          </cell>
          <cell r="T25">
            <v>6.8230809369146197</v>
          </cell>
          <cell r="Z25" t="str">
            <v>ELC</v>
          </cell>
          <cell r="AA25">
            <v>225.99415999999999</v>
          </cell>
        </row>
        <row r="26">
          <cell r="I26" t="str">
            <v>diff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 t="str">
            <v>Solids</v>
          </cell>
          <cell r="J27">
            <v>3.6414675347329371</v>
          </cell>
          <cell r="K27">
            <v>0</v>
          </cell>
          <cell r="L27">
            <v>693.22883487604963</v>
          </cell>
          <cell r="M27">
            <v>1270.5765930557134</v>
          </cell>
          <cell r="N27">
            <v>52.594463245638131</v>
          </cell>
          <cell r="O27">
            <v>0</v>
          </cell>
          <cell r="P27">
            <v>0</v>
          </cell>
          <cell r="Q27">
            <v>69.228093814738045</v>
          </cell>
          <cell r="R27">
            <v>0</v>
          </cell>
          <cell r="S27">
            <v>67.014033486333247</v>
          </cell>
          <cell r="T27">
            <v>0</v>
          </cell>
          <cell r="Z27" t="str">
            <v>Solids</v>
          </cell>
          <cell r="AA27">
            <v>326.44247000000001</v>
          </cell>
        </row>
        <row r="28">
          <cell r="I28" t="str">
            <v>Oil</v>
          </cell>
          <cell r="J28">
            <v>6.6506805254044075</v>
          </cell>
          <cell r="K28">
            <v>0</v>
          </cell>
          <cell r="L28">
            <v>0</v>
          </cell>
          <cell r="M28">
            <v>3.9803227592059853</v>
          </cell>
          <cell r="N28">
            <v>0</v>
          </cell>
          <cell r="O28">
            <v>1.0687767153896088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Z28" t="str">
            <v>Oil</v>
          </cell>
          <cell r="AA28">
            <v>0</v>
          </cell>
        </row>
        <row r="29">
          <cell r="I29" t="str">
            <v>Gas</v>
          </cell>
          <cell r="J29">
            <v>8.8141969902703413E-3</v>
          </cell>
          <cell r="K29">
            <v>0</v>
          </cell>
          <cell r="L29">
            <v>1.2259277668880426E-4</v>
          </cell>
          <cell r="M29">
            <v>43.992621470534715</v>
          </cell>
          <cell r="N29">
            <v>531.55733886822622</v>
          </cell>
          <cell r="O29">
            <v>5.2341006573419113E-2</v>
          </cell>
          <cell r="P29">
            <v>0</v>
          </cell>
          <cell r="Q29">
            <v>1.3972888315667894E-2</v>
          </cell>
          <cell r="R29">
            <v>0</v>
          </cell>
          <cell r="S29">
            <v>2.3203032579781806</v>
          </cell>
          <cell r="T29">
            <v>6.1032745626649341</v>
          </cell>
          <cell r="Z29" t="str">
            <v>Gas</v>
          </cell>
          <cell r="AA29">
            <v>18.24747</v>
          </cell>
        </row>
        <row r="30">
          <cell r="I30" t="str">
            <v>Dgas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Z30" t="str">
            <v>Dgas</v>
          </cell>
          <cell r="AA30">
            <v>2986.8819893840691</v>
          </cell>
        </row>
        <row r="31">
          <cell r="I31" t="str">
            <v>Biomass</v>
          </cell>
          <cell r="J31">
            <v>0</v>
          </cell>
          <cell r="K31">
            <v>0</v>
          </cell>
          <cell r="L31">
            <v>5.4351233102850388E-4</v>
          </cell>
          <cell r="M31">
            <v>5.2944077314743856</v>
          </cell>
          <cell r="N31">
            <v>63.971665941999376</v>
          </cell>
          <cell r="O31">
            <v>0</v>
          </cell>
          <cell r="P31">
            <v>0</v>
          </cell>
          <cell r="Q31">
            <v>1.442344196844143E-2</v>
          </cell>
          <cell r="R31">
            <v>0</v>
          </cell>
          <cell r="S31">
            <v>0.27924299797939667</v>
          </cell>
          <cell r="T31">
            <v>0.71980637424737326</v>
          </cell>
          <cell r="Z31" t="str">
            <v>Biomass</v>
          </cell>
          <cell r="AA31">
            <v>0</v>
          </cell>
        </row>
        <row r="32">
          <cell r="I32" t="str">
            <v>RSH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Z32" t="str">
            <v>RSH</v>
          </cell>
          <cell r="AA32">
            <v>0</v>
          </cell>
        </row>
        <row r="33">
          <cell r="I33" t="str">
            <v>Direct_Fuels</v>
          </cell>
          <cell r="J33">
            <v>10.300962257127615</v>
          </cell>
          <cell r="K33">
            <v>0</v>
          </cell>
          <cell r="L33">
            <v>693.22950098115734</v>
          </cell>
          <cell r="M33">
            <v>1323.8439450169285</v>
          </cell>
          <cell r="N33">
            <v>648.12346805586378</v>
          </cell>
          <cell r="O33">
            <v>1.1211177219630279</v>
          </cell>
          <cell r="P33">
            <v>0</v>
          </cell>
          <cell r="Q33">
            <v>69.256490145022156</v>
          </cell>
          <cell r="R33">
            <v>0</v>
          </cell>
          <cell r="S33">
            <v>69.613579742290824</v>
          </cell>
          <cell r="T33">
            <v>6.8230809369123069</v>
          </cell>
          <cell r="Z33" t="str">
            <v>Direct_Fuels</v>
          </cell>
          <cell r="AA33">
            <v>3331.5719293840693</v>
          </cell>
        </row>
      </sheetData>
      <sheetData sheetId="13">
        <row r="4">
          <cell r="J4" t="str">
            <v>ALU_HE</v>
          </cell>
          <cell r="K4" t="str">
            <v>ALU_ME</v>
          </cell>
          <cell r="L4" t="str">
            <v>ALU_DI</v>
          </cell>
          <cell r="M4" t="str">
            <v>ALU_YC</v>
          </cell>
          <cell r="N4" t="str">
            <v>ALU_PE</v>
          </cell>
          <cell r="O4" t="str">
            <v>ALU_CL</v>
          </cell>
          <cell r="P4" t="str">
            <v>ALP_HE</v>
          </cell>
          <cell r="Q4" t="str">
            <v>ALP_ME</v>
          </cell>
          <cell r="R4" t="str">
            <v>ALP_AF</v>
          </cell>
          <cell r="S4" t="str">
            <v>ALP_AD</v>
          </cell>
          <cell r="T4" t="str">
            <v>ALP_SG</v>
          </cell>
          <cell r="U4" t="str">
            <v>ALP_RS</v>
          </cell>
          <cell r="V4" t="str">
            <v>ALS_HE</v>
          </cell>
          <cell r="W4" t="str">
            <v>ALS_ME</v>
          </cell>
          <cell r="X4" t="str">
            <v>ALS_SP</v>
          </cell>
          <cell r="Y4" t="str">
            <v>ALS_MR</v>
          </cell>
          <cell r="Z4" t="str">
            <v>ALS_RS</v>
          </cell>
          <cell r="AA4" t="str">
            <v>COP_HE</v>
          </cell>
          <cell r="AB4" t="str">
            <v>COP_ME</v>
          </cell>
          <cell r="AC4" t="str">
            <v>COP_PM</v>
          </cell>
          <cell r="AD4" t="str">
            <v>COP_FR</v>
          </cell>
          <cell r="AE4" t="str">
            <v>COP_ER</v>
          </cell>
          <cell r="AF4" t="str">
            <v>COP_CR</v>
          </cell>
          <cell r="AG4" t="str">
            <v>COS_HE</v>
          </cell>
          <cell r="AH4" t="str">
            <v>COS_ME</v>
          </cell>
          <cell r="AI4" t="str">
            <v>COS_PM</v>
          </cell>
          <cell r="AJ4" t="str">
            <v>COS_FR</v>
          </cell>
          <cell r="AK4" t="str">
            <v>COS_ER</v>
          </cell>
          <cell r="AL4" t="str">
            <v>COS_CR</v>
          </cell>
          <cell r="AM4" t="str">
            <v>ZIN_HE</v>
          </cell>
          <cell r="AN4" t="str">
            <v>ZIN_ME</v>
          </cell>
          <cell r="AO4" t="str">
            <v>ZIN_PM</v>
          </cell>
          <cell r="AP4" t="str">
            <v>ZIN_FR</v>
          </cell>
          <cell r="AQ4" t="str">
            <v>ZIN_ER</v>
          </cell>
          <cell r="AR4" t="str">
            <v>ZIN_CR</v>
          </cell>
          <cell r="AS4" t="str">
            <v>LED_HE</v>
          </cell>
          <cell r="AT4" t="str">
            <v>LED_ME</v>
          </cell>
          <cell r="AU4" t="str">
            <v>LED_PM</v>
          </cell>
          <cell r="AV4" t="str">
            <v>LED_FR</v>
          </cell>
          <cell r="AW4" t="str">
            <v>LED_ER</v>
          </cell>
          <cell r="AX4" t="str">
            <v>LED_CR</v>
          </cell>
          <cell r="AY4" t="str">
            <v>FAL_HE</v>
          </cell>
          <cell r="AZ4" t="str">
            <v>FAL_ME</v>
          </cell>
          <cell r="BA4" t="str">
            <v>FAL_PM</v>
          </cell>
          <cell r="BB4" t="str">
            <v>FAL_FR</v>
          </cell>
          <cell r="BC4" t="str">
            <v>FAL_ER</v>
          </cell>
          <cell r="BD4" t="str">
            <v>FAL_CR</v>
          </cell>
          <cell r="BE4" t="str">
            <v>NCK_HE</v>
          </cell>
          <cell r="BF4" t="str">
            <v>NCK_ME</v>
          </cell>
          <cell r="BG4" t="str">
            <v>NCK_PM</v>
          </cell>
          <cell r="BH4" t="str">
            <v>NCK_FR</v>
          </cell>
          <cell r="BI4" t="str">
            <v>NCK_ER</v>
          </cell>
          <cell r="BJ4" t="str">
            <v>NCK_CR</v>
          </cell>
          <cell r="BK4" t="str">
            <v>NFO_HE</v>
          </cell>
          <cell r="BL4" t="str">
            <v>NFO_ME</v>
          </cell>
          <cell r="BM4" t="str">
            <v>NFO_PM</v>
          </cell>
          <cell r="BN4" t="str">
            <v>NFO_FR</v>
          </cell>
          <cell r="BO4" t="str">
            <v>NFO_ER</v>
          </cell>
          <cell r="BP4" t="str">
            <v>NFO_CR</v>
          </cell>
        </row>
        <row r="5">
          <cell r="I5" t="str">
            <v>HCL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</row>
        <row r="6">
          <cell r="I6" t="str">
            <v>CKE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5.3961015088738819E-5</v>
          </cell>
          <cell r="Q6">
            <v>0</v>
          </cell>
          <cell r="R6">
            <v>3.8739399511313946</v>
          </cell>
          <cell r="S6">
            <v>25.245923448695891</v>
          </cell>
          <cell r="T6">
            <v>0</v>
          </cell>
          <cell r="U6">
            <v>9.3772039980856103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0.36457781142407142</v>
          </cell>
          <cell r="BB6">
            <v>1.7862740379636735E-5</v>
          </cell>
          <cell r="BC6">
            <v>0</v>
          </cell>
          <cell r="BD6">
            <v>5.7429669075657452E-3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</row>
        <row r="7">
          <cell r="I7" t="str">
            <v>LGN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</row>
        <row r="8">
          <cell r="I8" t="str">
            <v>RFG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</row>
        <row r="9">
          <cell r="I9" t="str">
            <v>LPG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</row>
        <row r="10">
          <cell r="I10" t="str">
            <v>NPH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</row>
        <row r="11">
          <cell r="I11" t="str">
            <v>GDO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</row>
        <row r="12">
          <cell r="I12" t="str">
            <v>RFO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</row>
        <row r="13">
          <cell r="I13" t="str">
            <v>OLF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</row>
        <row r="14">
          <cell r="I14" t="str">
            <v>NGS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1.2469255074547925</v>
          </cell>
          <cell r="Q14">
            <v>0</v>
          </cell>
          <cell r="R14">
            <v>145.83631764289575</v>
          </cell>
          <cell r="S14">
            <v>25.755957522295127</v>
          </cell>
          <cell r="T14">
            <v>0</v>
          </cell>
          <cell r="U14">
            <v>156.25525376174804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1.5466696476854858</v>
          </cell>
          <cell r="AH14">
            <v>0</v>
          </cell>
          <cell r="AI14">
            <v>10.163528981611298</v>
          </cell>
          <cell r="AJ14">
            <v>21.497719529333818</v>
          </cell>
          <cell r="AK14">
            <v>0.76859553410855286</v>
          </cell>
          <cell r="AL14">
            <v>4.4532630126884669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3.2568552892800674E-2</v>
          </cell>
          <cell r="AZ14">
            <v>0</v>
          </cell>
          <cell r="BA14">
            <v>2.51061688612505</v>
          </cell>
          <cell r="BB14">
            <v>0.28981014506228181</v>
          </cell>
          <cell r="BC14">
            <v>0</v>
          </cell>
          <cell r="BD14">
            <v>9.5696835823365745E-2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</row>
        <row r="15">
          <cell r="I15" t="str">
            <v>COG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</row>
        <row r="16">
          <cell r="I16" t="str">
            <v>BFG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</row>
        <row r="17">
          <cell r="I17" t="str">
            <v>BSL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</row>
        <row r="18">
          <cell r="I18" t="str">
            <v>WSL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</row>
        <row r="19">
          <cell r="I19" t="str">
            <v>BGS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</row>
        <row r="20">
          <cell r="I20" t="str">
            <v>WGS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</row>
        <row r="21">
          <cell r="I21" t="str">
            <v>BLQ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I22" t="str">
            <v>SOL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</row>
        <row r="23">
          <cell r="I23" t="str">
            <v>GEO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</row>
        <row r="24">
          <cell r="I24" t="str">
            <v>Sum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1.2469794684698812</v>
          </cell>
          <cell r="Q24">
            <v>0</v>
          </cell>
          <cell r="R24">
            <v>149.71025759402715</v>
          </cell>
          <cell r="S24">
            <v>51.001880970991017</v>
          </cell>
          <cell r="T24">
            <v>0</v>
          </cell>
          <cell r="U24">
            <v>165.63245775983364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1.5466696476854858</v>
          </cell>
          <cell r="AH24">
            <v>0</v>
          </cell>
          <cell r="AI24">
            <v>10.163528981611298</v>
          </cell>
          <cell r="AJ24">
            <v>21.497719529333818</v>
          </cell>
          <cell r="AK24">
            <v>0.76859553410855286</v>
          </cell>
          <cell r="AL24">
            <v>4.4532630126884669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3.2568552892800674E-2</v>
          </cell>
          <cell r="AZ24">
            <v>0</v>
          </cell>
          <cell r="BA24">
            <v>2.8751946975491212</v>
          </cell>
          <cell r="BB24">
            <v>0.28982800780266144</v>
          </cell>
          <cell r="BC24">
            <v>0</v>
          </cell>
          <cell r="BD24">
            <v>0.10143980273093149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</row>
        <row r="25">
          <cell r="I25" t="str">
            <v>Targets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1.2469762866710365</v>
          </cell>
          <cell r="Q25">
            <v>0</v>
          </cell>
          <cell r="R25">
            <v>149.70987559260956</v>
          </cell>
          <cell r="S25">
            <v>51.001750834344783</v>
          </cell>
          <cell r="T25">
            <v>0</v>
          </cell>
          <cell r="U25">
            <v>165.6320351312531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1.5466657011957299</v>
          </cell>
          <cell r="AH25">
            <v>0</v>
          </cell>
          <cell r="AI25">
            <v>10.163503048301578</v>
          </cell>
          <cell r="AJ25">
            <v>21.497664675648661</v>
          </cell>
          <cell r="AK25">
            <v>0.76859357295646957</v>
          </cell>
          <cell r="AL25">
            <v>4.4532516497210191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3.2568469790723545E-2</v>
          </cell>
          <cell r="AZ25">
            <v>0</v>
          </cell>
          <cell r="BA25">
            <v>2.8751873611884204</v>
          </cell>
          <cell r="BB25">
            <v>0.28982726827611455</v>
          </cell>
          <cell r="BC25">
            <v>0</v>
          </cell>
          <cell r="BD25">
            <v>0.10143954389664007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I26" t="str">
            <v>diff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</row>
        <row r="27">
          <cell r="I27" t="str">
            <v>Solids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5.3961015088738819E-5</v>
          </cell>
          <cell r="Q27">
            <v>0</v>
          </cell>
          <cell r="R27">
            <v>3.8739399511313946</v>
          </cell>
          <cell r="S27">
            <v>25.245923448695891</v>
          </cell>
          <cell r="T27">
            <v>0</v>
          </cell>
          <cell r="U27">
            <v>9.3772039980856103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0.36457781142407142</v>
          </cell>
          <cell r="BB27">
            <v>1.7862740379636735E-5</v>
          </cell>
          <cell r="BC27">
            <v>0</v>
          </cell>
          <cell r="BD27">
            <v>5.7429669075657452E-3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</row>
        <row r="28">
          <cell r="I28" t="str">
            <v>Oil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</row>
        <row r="29">
          <cell r="I29" t="str">
            <v>Gas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1.2469255074547925</v>
          </cell>
          <cell r="Q29">
            <v>0</v>
          </cell>
          <cell r="R29">
            <v>145.83631764289575</v>
          </cell>
          <cell r="S29">
            <v>25.755957522295127</v>
          </cell>
          <cell r="T29">
            <v>0</v>
          </cell>
          <cell r="U29">
            <v>156.25525376174804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1.5466696476854858</v>
          </cell>
          <cell r="AH29">
            <v>0</v>
          </cell>
          <cell r="AI29">
            <v>10.163528981611298</v>
          </cell>
          <cell r="AJ29">
            <v>21.497719529333818</v>
          </cell>
          <cell r="AK29">
            <v>0.76859553410855286</v>
          </cell>
          <cell r="AL29">
            <v>4.4532630126884669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3.2568552892800674E-2</v>
          </cell>
          <cell r="AZ29">
            <v>0</v>
          </cell>
          <cell r="BA29">
            <v>2.51061688612505</v>
          </cell>
          <cell r="BB29">
            <v>0.28981014506228181</v>
          </cell>
          <cell r="BC29">
            <v>0</v>
          </cell>
          <cell r="BD29">
            <v>9.5696835823365745E-2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I30" t="str">
            <v>Dgas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</row>
        <row r="31">
          <cell r="I31" t="str">
            <v>Biomass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</row>
        <row r="32">
          <cell r="I32" t="str">
            <v>RSH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</row>
        <row r="33">
          <cell r="I33" t="str">
            <v>Direct_Fuels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1.2469794684698812</v>
          </cell>
          <cell r="Q33">
            <v>0</v>
          </cell>
          <cell r="R33">
            <v>149.71025759402715</v>
          </cell>
          <cell r="S33">
            <v>51.001880970991017</v>
          </cell>
          <cell r="T33">
            <v>0</v>
          </cell>
          <cell r="U33">
            <v>165.63245775983364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1.5466696476854858</v>
          </cell>
          <cell r="AH33">
            <v>0</v>
          </cell>
          <cell r="AI33">
            <v>10.163528981611298</v>
          </cell>
          <cell r="AJ33">
            <v>21.497719529333818</v>
          </cell>
          <cell r="AK33">
            <v>0.76859553410855286</v>
          </cell>
          <cell r="AL33">
            <v>4.4532630126884669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3.2568552892800674E-2</v>
          </cell>
          <cell r="AZ33">
            <v>0</v>
          </cell>
          <cell r="BA33">
            <v>2.8751946975491212</v>
          </cell>
          <cell r="BB33">
            <v>0.28982800780266144</v>
          </cell>
          <cell r="BC33">
            <v>0</v>
          </cell>
          <cell r="BD33">
            <v>0.10143980273093149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</row>
      </sheetData>
      <sheetData sheetId="14">
        <row r="4">
          <cell r="J4" t="str">
            <v>CEM_ME</v>
          </cell>
          <cell r="K4" t="str">
            <v>CEM_ML</v>
          </cell>
          <cell r="L4" t="str">
            <v>CEM_PD</v>
          </cell>
          <cell r="M4" t="str">
            <v>CEM_HE</v>
          </cell>
          <cell r="N4" t="str">
            <v>CEM_CM</v>
          </cell>
          <cell r="O4" t="str">
            <v>CEM_GR</v>
          </cell>
          <cell r="P4" t="str">
            <v>CLK_ME</v>
          </cell>
          <cell r="Q4" t="str">
            <v>CLK_ML</v>
          </cell>
          <cell r="R4" t="str">
            <v>CLK_PD</v>
          </cell>
          <cell r="S4" t="str">
            <v>CLK_CK</v>
          </cell>
          <cell r="T4" t="str">
            <v>CLK_HE</v>
          </cell>
          <cell r="U4" t="str">
            <v>CLK_GR</v>
          </cell>
          <cell r="V4" t="str">
            <v>GLB_HE</v>
          </cell>
          <cell r="W4" t="str">
            <v>GLB_ME</v>
          </cell>
          <cell r="X4" t="str">
            <v>GLB_BT</v>
          </cell>
          <cell r="Y4" t="str">
            <v>GLB_MG</v>
          </cell>
          <cell r="Z4" t="str">
            <v>GLB_FH</v>
          </cell>
          <cell r="AA4" t="str">
            <v>GLB_AN</v>
          </cell>
          <cell r="AB4" t="str">
            <v>GLR_HE</v>
          </cell>
          <cell r="AC4" t="str">
            <v>GLR_ME</v>
          </cell>
          <cell r="AD4" t="str">
            <v>GLR_BT</v>
          </cell>
          <cell r="AE4" t="str">
            <v>GLR_MG</v>
          </cell>
          <cell r="AF4" t="str">
            <v>GLR_FH</v>
          </cell>
          <cell r="AG4" t="str">
            <v>GLR_AN</v>
          </cell>
          <cell r="AH4" t="str">
            <v>CER_HE</v>
          </cell>
          <cell r="AI4" t="str">
            <v>CER_ME</v>
          </cell>
          <cell r="AJ4" t="str">
            <v>CER_MC</v>
          </cell>
          <cell r="AK4" t="str">
            <v>CER_DS</v>
          </cell>
          <cell r="AL4" t="str">
            <v>CER_FK</v>
          </cell>
          <cell r="AM4" t="str">
            <v>CER_TR</v>
          </cell>
          <cell r="AN4" t="str">
            <v>MAT_HE</v>
          </cell>
          <cell r="AO4" t="str">
            <v>MAT_ME</v>
          </cell>
          <cell r="AP4" t="str">
            <v>MAT_DY</v>
          </cell>
          <cell r="AQ4" t="str">
            <v>MAT_MI</v>
          </cell>
          <cell r="AR4" t="str">
            <v>MAT_KI</v>
          </cell>
          <cell r="AS4" t="str">
            <v>MAT_GR</v>
          </cell>
        </row>
        <row r="5">
          <cell r="I5" t="str">
            <v>HCL</v>
          </cell>
          <cell r="J5">
            <v>0</v>
          </cell>
          <cell r="K5">
            <v>0</v>
          </cell>
          <cell r="L5">
            <v>219.46653285372707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4.6633119389927149</v>
          </cell>
          <cell r="Y5">
            <v>149.98123075785441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5.6740976290592897</v>
          </cell>
          <cell r="AL5">
            <v>18.083008673647903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</row>
        <row r="6">
          <cell r="I6" t="str">
            <v>CKE</v>
          </cell>
          <cell r="J6">
            <v>0</v>
          </cell>
          <cell r="K6">
            <v>0</v>
          </cell>
          <cell r="L6">
            <v>156.65951047520329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2.8063613822036945E-13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45.423369524796463</v>
          </cell>
          <cell r="AS6">
            <v>0</v>
          </cell>
        </row>
        <row r="7">
          <cell r="I7" t="str">
            <v>LGN</v>
          </cell>
          <cell r="J7">
            <v>0</v>
          </cell>
          <cell r="K7">
            <v>0</v>
          </cell>
          <cell r="L7">
            <v>0</v>
          </cell>
          <cell r="M7">
            <v>1.5683400113314699E-3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0.19529514719895577</v>
          </cell>
          <cell r="AA7">
            <v>0</v>
          </cell>
          <cell r="AB7">
            <v>0</v>
          </cell>
          <cell r="AC7">
            <v>0</v>
          </cell>
          <cell r="AD7">
            <v>0.39960496249533567</v>
          </cell>
          <cell r="AE7">
            <v>1.3912136823681567</v>
          </cell>
          <cell r="AF7">
            <v>0.22634467494026972</v>
          </cell>
          <cell r="AG7">
            <v>0</v>
          </cell>
          <cell r="AH7">
            <v>0</v>
          </cell>
          <cell r="AI7">
            <v>0</v>
          </cell>
          <cell r="AJ7">
            <v>0.25368861355243005</v>
          </cell>
          <cell r="AK7">
            <v>0.6374945794335205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</row>
        <row r="8">
          <cell r="I8" t="str">
            <v>RFG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</row>
        <row r="9">
          <cell r="I9" t="str">
            <v>LPG</v>
          </cell>
          <cell r="J9">
            <v>0</v>
          </cell>
          <cell r="K9">
            <v>0</v>
          </cell>
          <cell r="L9">
            <v>2.5426824843330182</v>
          </cell>
          <cell r="M9">
            <v>5.5847772908691994E-2</v>
          </cell>
          <cell r="N9">
            <v>1.0745092854460303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5.8061861143681094E-2</v>
          </cell>
          <cell r="W9">
            <v>0</v>
          </cell>
          <cell r="X9">
            <v>0.10635469495431277</v>
          </cell>
          <cell r="Y9">
            <v>1.1758226422741731</v>
          </cell>
          <cell r="Z9">
            <v>0.74179826327396525</v>
          </cell>
          <cell r="AA9">
            <v>0.81458209752159549</v>
          </cell>
          <cell r="AB9">
            <v>5.9033250299861721E-2</v>
          </cell>
          <cell r="AC9">
            <v>0</v>
          </cell>
          <cell r="AD9">
            <v>0.30356746844581445</v>
          </cell>
          <cell r="AE9">
            <v>0.36329624002688315</v>
          </cell>
          <cell r="AF9">
            <v>0.85973506858802584</v>
          </cell>
          <cell r="AG9">
            <v>0.71930715259931044</v>
          </cell>
          <cell r="AH9">
            <v>2.9351439076831996E-2</v>
          </cell>
          <cell r="AI9">
            <v>0</v>
          </cell>
          <cell r="AJ9">
            <v>0.19271935390576794</v>
          </cell>
          <cell r="AK9">
            <v>0.21095668803100737</v>
          </cell>
          <cell r="AL9">
            <v>2.0620675782600926</v>
          </cell>
          <cell r="AM9">
            <v>0.4658834743225696</v>
          </cell>
          <cell r="AN9">
            <v>1.0308803704146507E-2</v>
          </cell>
          <cell r="AO9">
            <v>0</v>
          </cell>
          <cell r="AP9">
            <v>4.5675718919013404E-2</v>
          </cell>
          <cell r="AQ9">
            <v>0.53301580485150468</v>
          </cell>
          <cell r="AR9">
            <v>0.13122180364294994</v>
          </cell>
          <cell r="AS9">
            <v>0.22557105347074052</v>
          </cell>
        </row>
        <row r="10">
          <cell r="I10" t="str">
            <v>NPH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</row>
        <row r="11">
          <cell r="I11" t="str">
            <v>GDO</v>
          </cell>
          <cell r="J11">
            <v>0</v>
          </cell>
          <cell r="K11">
            <v>0</v>
          </cell>
          <cell r="L11">
            <v>2.7615105691250769E-3</v>
          </cell>
          <cell r="M11">
            <v>6.0654138336074677E-5</v>
          </cell>
          <cell r="N11">
            <v>1.1669835957361348E-3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11.626779423609454</v>
          </cell>
          <cell r="T11">
            <v>5.9119217408296232E-2</v>
          </cell>
          <cell r="U11">
            <v>0</v>
          </cell>
          <cell r="V11">
            <v>6.3058775210545826E-5</v>
          </cell>
          <cell r="W11">
            <v>0</v>
          </cell>
          <cell r="X11">
            <v>1.1550778203808882E-4</v>
          </cell>
          <cell r="Y11">
            <v>1.2770161725121755E-3</v>
          </cell>
          <cell r="Z11">
            <v>8.0563883096360458E-4</v>
          </cell>
          <cell r="AA11">
            <v>8.8468658024992459E-4</v>
          </cell>
          <cell r="AB11">
            <v>6.4113763962800072E-5</v>
          </cell>
          <cell r="AC11">
            <v>0</v>
          </cell>
          <cell r="AD11">
            <v>3.296930614502411E-4</v>
          </cell>
          <cell r="AE11">
            <v>3.9456220457695086E-4</v>
          </cell>
          <cell r="AF11">
            <v>9.3372550178087536E-4</v>
          </cell>
          <cell r="AG11">
            <v>7.8121209257919018E-4</v>
          </cell>
          <cell r="AH11">
            <v>3.1877479681055584E-5</v>
          </cell>
          <cell r="AI11">
            <v>0</v>
          </cell>
          <cell r="AJ11">
            <v>2.0930514760097361E-4</v>
          </cell>
          <cell r="AK11">
            <v>2.2911202134546531E-4</v>
          </cell>
          <cell r="AL11">
            <v>2.2395330312384937E-3</v>
          </cell>
          <cell r="AM11">
            <v>5.0597829113530209E-4</v>
          </cell>
          <cell r="AN11">
            <v>1.11959989339778E-5</v>
          </cell>
          <cell r="AO11">
            <v>0</v>
          </cell>
          <cell r="AP11">
            <v>4.9606658056767727E-5</v>
          </cell>
          <cell r="AQ11">
            <v>5.7888815755705514E-4</v>
          </cell>
          <cell r="AR11">
            <v>1.4251500133911514E-4</v>
          </cell>
          <cell r="AS11">
            <v>2.4498412683702559E-4</v>
          </cell>
        </row>
        <row r="12">
          <cell r="I12" t="str">
            <v>RFO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</row>
        <row r="13">
          <cell r="I13" t="str">
            <v>OLF</v>
          </cell>
          <cell r="J13">
            <v>0</v>
          </cell>
          <cell r="K13">
            <v>0</v>
          </cell>
          <cell r="L13">
            <v>111.9798291553394</v>
          </cell>
          <cell r="M13">
            <v>2.4595379515747804</v>
          </cell>
          <cell r="N13">
            <v>47.321428039661193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2.5570464780292688</v>
          </cell>
          <cell r="W13">
            <v>0</v>
          </cell>
          <cell r="X13">
            <v>4.6838646367504593</v>
          </cell>
          <cell r="Y13">
            <v>51.783271961847184</v>
          </cell>
          <cell r="Z13">
            <v>32.668822513612433</v>
          </cell>
          <cell r="AA13">
            <v>35.874225222971347</v>
          </cell>
          <cell r="AB13">
            <v>2.5998264918228502</v>
          </cell>
          <cell r="AC13">
            <v>0</v>
          </cell>
          <cell r="AD13">
            <v>13.369122359215131</v>
          </cell>
          <cell r="AE13">
            <v>15.999579633577046</v>
          </cell>
          <cell r="AF13">
            <v>37.86276371215687</v>
          </cell>
          <cell r="AG13">
            <v>31.678313180897845</v>
          </cell>
          <cell r="AH13">
            <v>1.2926384452399202</v>
          </cell>
          <cell r="AI13">
            <v>0</v>
          </cell>
          <cell r="AJ13">
            <v>8.4873673603632138</v>
          </cell>
          <cell r="AK13">
            <v>9.290540219018002</v>
          </cell>
          <cell r="AL13">
            <v>90.813531199079407</v>
          </cell>
          <cell r="AM13">
            <v>20.517525165798332</v>
          </cell>
          <cell r="AN13">
            <v>0.45400009033729921</v>
          </cell>
          <cell r="AO13">
            <v>0</v>
          </cell>
          <cell r="AP13">
            <v>2.0115603236399027</v>
          </cell>
          <cell r="AQ13">
            <v>23.474035445689612</v>
          </cell>
          <cell r="AR13">
            <v>5.7790130084793345</v>
          </cell>
          <cell r="AS13">
            <v>9.9341574048988708</v>
          </cell>
        </row>
        <row r="14">
          <cell r="I14" t="str">
            <v>NGS</v>
          </cell>
          <cell r="J14">
            <v>0</v>
          </cell>
          <cell r="K14">
            <v>0</v>
          </cell>
          <cell r="L14">
            <v>7.2927443126279936</v>
          </cell>
          <cell r="M14">
            <v>0.33412122314070064</v>
          </cell>
          <cell r="N14">
            <v>0.29079378046903165</v>
          </cell>
          <cell r="O14">
            <v>0</v>
          </cell>
          <cell r="P14">
            <v>0</v>
          </cell>
          <cell r="Q14">
            <v>0</v>
          </cell>
          <cell r="R14">
            <v>74.034891961569457</v>
          </cell>
          <cell r="S14">
            <v>825.94492542287173</v>
          </cell>
          <cell r="T14">
            <v>4.1997199597852699</v>
          </cell>
          <cell r="U14">
            <v>0</v>
          </cell>
          <cell r="V14">
            <v>0.32212153100996621</v>
          </cell>
          <cell r="W14">
            <v>0</v>
          </cell>
          <cell r="X14">
            <v>0.54687139559486486</v>
          </cell>
          <cell r="Y14">
            <v>112.12639076532271</v>
          </cell>
          <cell r="Z14">
            <v>4.0150480641636666</v>
          </cell>
          <cell r="AA14">
            <v>4.9962753337587991</v>
          </cell>
          <cell r="AB14">
            <v>0.3275107031107542</v>
          </cell>
          <cell r="AC14">
            <v>0</v>
          </cell>
          <cell r="AD14">
            <v>1.5609312329603897</v>
          </cell>
          <cell r="AE14">
            <v>34.643912022344075</v>
          </cell>
          <cell r="AF14">
            <v>4.6533913514341796</v>
          </cell>
          <cell r="AG14">
            <v>4.4119022439391751</v>
          </cell>
          <cell r="AH14">
            <v>0.1628389153661122</v>
          </cell>
          <cell r="AI14">
            <v>0</v>
          </cell>
          <cell r="AJ14">
            <v>0.99095486169051228</v>
          </cell>
          <cell r="AK14">
            <v>20.116819651451685</v>
          </cell>
          <cell r="AL14">
            <v>11.161121356265671</v>
          </cell>
          <cell r="AM14">
            <v>2.8544909391728566</v>
          </cell>
          <cell r="AN14">
            <v>5.719223543047372E-2</v>
          </cell>
          <cell r="AO14">
            <v>0</v>
          </cell>
          <cell r="AP14">
            <v>0.25340442449414569</v>
          </cell>
          <cell r="AQ14">
            <v>2.3079957787901013</v>
          </cell>
          <cell r="AR14">
            <v>4.3045424495820181E-3</v>
          </cell>
          <cell r="AS14">
            <v>0.36627692449903904</v>
          </cell>
        </row>
        <row r="15">
          <cell r="I15" t="str">
            <v>COG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1.0001800000000016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</row>
        <row r="16">
          <cell r="I16" t="str">
            <v>BFG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</row>
        <row r="17">
          <cell r="I17" t="str">
            <v>BSL</v>
          </cell>
          <cell r="J17">
            <v>0</v>
          </cell>
          <cell r="K17">
            <v>0</v>
          </cell>
          <cell r="L17">
            <v>0.44290164118910819</v>
          </cell>
          <cell r="M17">
            <v>2.1617651114018092E-3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2.1070016401215585E-3</v>
          </cell>
          <cell r="W17">
            <v>0</v>
          </cell>
          <cell r="X17">
            <v>3.8594959288133757E-3</v>
          </cell>
          <cell r="Y17">
            <v>0.31032234015283916</v>
          </cell>
          <cell r="Z17">
            <v>2.6919050243494745E-2</v>
          </cell>
          <cell r="AA17">
            <v>1.5765491326518433E-4</v>
          </cell>
          <cell r="AB17">
            <v>2.142252293561759E-3</v>
          </cell>
          <cell r="AC17">
            <v>0</v>
          </cell>
          <cell r="AD17">
            <v>1.1016132471538719E-2</v>
          </cell>
          <cell r="AE17">
            <v>9.5880905266308172E-2</v>
          </cell>
          <cell r="AF17">
            <v>3.1198848330099199E-2</v>
          </cell>
          <cell r="AG17">
            <v>1.3921531924050706E-4</v>
          </cell>
          <cell r="AH17">
            <v>1.0651317242789352E-3</v>
          </cell>
          <cell r="AI17">
            <v>0</v>
          </cell>
          <cell r="AJ17">
            <v>6.9935752448199093E-3</v>
          </cell>
          <cell r="AK17">
            <v>5.5675550671535415E-2</v>
          </cell>
          <cell r="AL17">
            <v>7.4830184287131618E-2</v>
          </cell>
          <cell r="AM17">
            <v>9.0167484602814781E-4</v>
          </cell>
          <cell r="AN17">
            <v>3.7409524745645698E-4</v>
          </cell>
          <cell r="AO17">
            <v>0</v>
          </cell>
          <cell r="AP17">
            <v>1.6575220425321514E-3</v>
          </cell>
          <cell r="AQ17">
            <v>0</v>
          </cell>
          <cell r="AR17">
            <v>4.6175963076423757E-2</v>
          </cell>
          <cell r="AS17">
            <v>0</v>
          </cell>
        </row>
        <row r="18">
          <cell r="I18" t="str">
            <v>WSL</v>
          </cell>
          <cell r="J18">
            <v>0</v>
          </cell>
          <cell r="K18">
            <v>0</v>
          </cell>
          <cell r="L18">
            <v>213.43010763070626</v>
          </cell>
          <cell r="M18">
            <v>1.041734140248519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614.55458715878069</v>
          </cell>
          <cell r="S18">
            <v>685.60678513939729</v>
          </cell>
          <cell r="T18">
            <v>3.4861361956306633</v>
          </cell>
          <cell r="U18">
            <v>0</v>
          </cell>
          <cell r="V18">
            <v>1.0153441419224851</v>
          </cell>
          <cell r="W18">
            <v>0</v>
          </cell>
          <cell r="X18">
            <v>1.8598545475590025</v>
          </cell>
          <cell r="Y18">
            <v>149.54139768191376</v>
          </cell>
          <cell r="Z18">
            <v>12.972035450941844</v>
          </cell>
          <cell r="AA18">
            <v>7.5972410073618948E-2</v>
          </cell>
          <cell r="AB18">
            <v>1.0323310980728282</v>
          </cell>
          <cell r="AC18">
            <v>0</v>
          </cell>
          <cell r="AD18">
            <v>5.308569940635488</v>
          </cell>
          <cell r="AE18">
            <v>46.204100476521042</v>
          </cell>
          <cell r="AF18">
            <v>15.034429629047095</v>
          </cell>
          <cell r="AG18">
            <v>6.7086544293607275E-2</v>
          </cell>
          <cell r="AH18">
            <v>0.51327689358610051</v>
          </cell>
          <cell r="AI18">
            <v>0</v>
          </cell>
          <cell r="AJ18">
            <v>3.3701376974307249</v>
          </cell>
          <cell r="AK18">
            <v>26.829520749395837</v>
          </cell>
          <cell r="AL18">
            <v>36.059957338493618</v>
          </cell>
          <cell r="AM18">
            <v>0.43450857151716527</v>
          </cell>
          <cell r="AN18">
            <v>0.18027295792899492</v>
          </cell>
          <cell r="AO18">
            <v>0</v>
          </cell>
          <cell r="AP18">
            <v>0.79874417938057596</v>
          </cell>
          <cell r="AQ18">
            <v>0</v>
          </cell>
          <cell r="AR18">
            <v>22.251759426523883</v>
          </cell>
          <cell r="AS18">
            <v>0</v>
          </cell>
        </row>
        <row r="19">
          <cell r="I19" t="str">
            <v>BGS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I20" t="str">
            <v>WGS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I21" t="str">
            <v>BLQ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I22" t="str">
            <v>SOL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I23" t="str">
            <v>GEO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I24" t="str">
            <v>Sum</v>
          </cell>
          <cell r="J24">
            <v>0</v>
          </cell>
          <cell r="K24">
            <v>0</v>
          </cell>
          <cell r="L24">
            <v>711.81707006369527</v>
          </cell>
          <cell r="M24">
            <v>3.8950318471337613</v>
          </cell>
          <cell r="N24">
            <v>48.687898089171988</v>
          </cell>
          <cell r="O24">
            <v>0</v>
          </cell>
          <cell r="P24">
            <v>0</v>
          </cell>
          <cell r="Q24">
            <v>0</v>
          </cell>
          <cell r="R24">
            <v>689.58965912035012</v>
          </cell>
          <cell r="S24">
            <v>1523.1784899858785</v>
          </cell>
          <cell r="T24">
            <v>7.7449753728242303</v>
          </cell>
          <cell r="U24">
            <v>0</v>
          </cell>
          <cell r="V24">
            <v>3.9547440725207332</v>
          </cell>
          <cell r="W24">
            <v>0</v>
          </cell>
          <cell r="X24">
            <v>11.864232217562204</v>
          </cell>
          <cell r="Y24">
            <v>464.91971316553781</v>
          </cell>
          <cell r="Z24">
            <v>50.620724128265323</v>
          </cell>
          <cell r="AA24">
            <v>41.762097405818878</v>
          </cell>
          <cell r="AB24">
            <v>4.0209079093638191</v>
          </cell>
          <cell r="AC24">
            <v>0</v>
          </cell>
          <cell r="AD24">
            <v>20.953141789285148</v>
          </cell>
          <cell r="AE24">
            <v>98.698377522308078</v>
          </cell>
          <cell r="AF24">
            <v>58.668797009998322</v>
          </cell>
          <cell r="AG24">
            <v>36.877529549141755</v>
          </cell>
          <cell r="AH24">
            <v>1.9992027024729251</v>
          </cell>
          <cell r="AI24">
            <v>0</v>
          </cell>
          <cell r="AJ24">
            <v>13.302070767335071</v>
          </cell>
          <cell r="AK24">
            <v>62.815334179082228</v>
          </cell>
          <cell r="AL24">
            <v>158.25675586306505</v>
          </cell>
          <cell r="AM24">
            <v>24.273815803948082</v>
          </cell>
          <cell r="AN24">
            <v>0.70215937864730482</v>
          </cell>
          <cell r="AO24">
            <v>0</v>
          </cell>
          <cell r="AP24">
            <v>3.1110917751342266</v>
          </cell>
          <cell r="AQ24">
            <v>26.315625917488774</v>
          </cell>
          <cell r="AR24">
            <v>73.635986783969969</v>
          </cell>
          <cell r="AS24">
            <v>10.526250366995487</v>
          </cell>
        </row>
        <row r="25">
          <cell r="I25" t="str">
            <v>Targets</v>
          </cell>
          <cell r="J25">
            <v>0</v>
          </cell>
          <cell r="K25">
            <v>0</v>
          </cell>
          <cell r="L25">
            <v>711.81707006369459</v>
          </cell>
          <cell r="M25">
            <v>3.8950318471337617</v>
          </cell>
          <cell r="N25">
            <v>48.687898089171995</v>
          </cell>
          <cell r="O25">
            <v>0</v>
          </cell>
          <cell r="P25">
            <v>0</v>
          </cell>
          <cell r="Q25">
            <v>0</v>
          </cell>
          <cell r="R25">
            <v>689.58965912035023</v>
          </cell>
          <cell r="S25">
            <v>1523.1784899858799</v>
          </cell>
          <cell r="T25">
            <v>7.7449753728242303</v>
          </cell>
          <cell r="U25">
            <v>0</v>
          </cell>
          <cell r="V25">
            <v>3.9547440725207328</v>
          </cell>
          <cell r="W25">
            <v>0</v>
          </cell>
          <cell r="X25">
            <v>11.864232217562192</v>
          </cell>
          <cell r="Y25">
            <v>464.91971316553764</v>
          </cell>
          <cell r="Z25">
            <v>50.620724128265323</v>
          </cell>
          <cell r="AA25">
            <v>41.762097405818878</v>
          </cell>
          <cell r="AB25">
            <v>4.0209079093638138</v>
          </cell>
          <cell r="AC25">
            <v>0</v>
          </cell>
          <cell r="AD25">
            <v>20.953141789285123</v>
          </cell>
          <cell r="AE25">
            <v>98.698377522308078</v>
          </cell>
          <cell r="AF25">
            <v>58.668797009998315</v>
          </cell>
          <cell r="AG25">
            <v>36.877529549141705</v>
          </cell>
          <cell r="AH25">
            <v>1.9992027024729249</v>
          </cell>
          <cell r="AI25">
            <v>0</v>
          </cell>
          <cell r="AJ25">
            <v>13.302070767335069</v>
          </cell>
          <cell r="AK25">
            <v>62.815334179082214</v>
          </cell>
          <cell r="AL25">
            <v>158.25675586306485</v>
          </cell>
          <cell r="AM25">
            <v>24.273815803948086</v>
          </cell>
          <cell r="AN25">
            <v>0.70215937864730493</v>
          </cell>
          <cell r="AO25">
            <v>0</v>
          </cell>
          <cell r="AP25">
            <v>3.1110917751342262</v>
          </cell>
          <cell r="AQ25">
            <v>26.315625917488774</v>
          </cell>
          <cell r="AR25">
            <v>73.635986783969884</v>
          </cell>
          <cell r="AS25">
            <v>10.526250366995487</v>
          </cell>
        </row>
        <row r="26">
          <cell r="I26" t="str">
            <v>diff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I27" t="str">
            <v>Solids</v>
          </cell>
          <cell r="J27">
            <v>0</v>
          </cell>
          <cell r="K27">
            <v>0</v>
          </cell>
          <cell r="L27">
            <v>376.12604332893034</v>
          </cell>
          <cell r="M27">
            <v>1.5683400113314699E-3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4.6633119389927149</v>
          </cell>
          <cell r="Y27">
            <v>149.98123075785469</v>
          </cell>
          <cell r="Z27">
            <v>0.19529514719895577</v>
          </cell>
          <cell r="AA27">
            <v>0</v>
          </cell>
          <cell r="AB27">
            <v>0</v>
          </cell>
          <cell r="AC27">
            <v>0</v>
          </cell>
          <cell r="AD27">
            <v>0.39960496249533567</v>
          </cell>
          <cell r="AE27">
            <v>1.3912136823681567</v>
          </cell>
          <cell r="AF27">
            <v>0.22634467494026972</v>
          </cell>
          <cell r="AG27">
            <v>0</v>
          </cell>
          <cell r="AH27">
            <v>0</v>
          </cell>
          <cell r="AI27">
            <v>0</v>
          </cell>
          <cell r="AJ27">
            <v>0.25368861355243005</v>
          </cell>
          <cell r="AK27">
            <v>6.3115922084928098</v>
          </cell>
          <cell r="AL27">
            <v>18.083008673647903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45.423369524796463</v>
          </cell>
          <cell r="AS27">
            <v>0</v>
          </cell>
        </row>
        <row r="28">
          <cell r="I28" t="str">
            <v>Oil</v>
          </cell>
          <cell r="J28">
            <v>0</v>
          </cell>
          <cell r="K28">
            <v>0</v>
          </cell>
          <cell r="L28">
            <v>114.52527315024155</v>
          </cell>
          <cell r="M28">
            <v>2.5154463786218084</v>
          </cell>
          <cell r="N28">
            <v>48.397104308702957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11.626779423609454</v>
          </cell>
          <cell r="T28">
            <v>5.9119217408296232E-2</v>
          </cell>
          <cell r="U28">
            <v>0</v>
          </cell>
          <cell r="V28">
            <v>2.6151713979481603</v>
          </cell>
          <cell r="W28">
            <v>0</v>
          </cell>
          <cell r="X28">
            <v>4.7903348394868104</v>
          </cell>
          <cell r="Y28">
            <v>52.96037162029387</v>
          </cell>
          <cell r="Z28">
            <v>33.411426415717365</v>
          </cell>
          <cell r="AA28">
            <v>36.689692007073191</v>
          </cell>
          <cell r="AB28">
            <v>2.6589238558866746</v>
          </cell>
          <cell r="AC28">
            <v>0</v>
          </cell>
          <cell r="AD28">
            <v>13.673019520722397</v>
          </cell>
          <cell r="AE28">
            <v>16.363270435808506</v>
          </cell>
          <cell r="AF28">
            <v>38.723432506246674</v>
          </cell>
          <cell r="AG28">
            <v>32.398401545589735</v>
          </cell>
          <cell r="AH28">
            <v>1.3220217617964334</v>
          </cell>
          <cell r="AI28">
            <v>0</v>
          </cell>
          <cell r="AJ28">
            <v>8.6802960194165824</v>
          </cell>
          <cell r="AK28">
            <v>9.5017260190703556</v>
          </cell>
          <cell r="AL28">
            <v>92.877838310370734</v>
          </cell>
          <cell r="AM28">
            <v>20.983914618412037</v>
          </cell>
          <cell r="AN28">
            <v>0.46432009004037972</v>
          </cell>
          <cell r="AO28">
            <v>0</v>
          </cell>
          <cell r="AP28">
            <v>2.0572856492169729</v>
          </cell>
          <cell r="AQ28">
            <v>24.007630138698673</v>
          </cell>
          <cell r="AR28">
            <v>5.9103773271236237</v>
          </cell>
          <cell r="AS28">
            <v>10.159973442496449</v>
          </cell>
        </row>
        <row r="29">
          <cell r="I29" t="str">
            <v>Gas</v>
          </cell>
          <cell r="J29">
            <v>0</v>
          </cell>
          <cell r="K29">
            <v>0</v>
          </cell>
          <cell r="L29">
            <v>7.2927443126279936</v>
          </cell>
          <cell r="M29">
            <v>0.33412122314070064</v>
          </cell>
          <cell r="N29">
            <v>0.29079378046903165</v>
          </cell>
          <cell r="O29">
            <v>0</v>
          </cell>
          <cell r="P29">
            <v>0</v>
          </cell>
          <cell r="Q29">
            <v>0</v>
          </cell>
          <cell r="R29">
            <v>74.034891961569457</v>
          </cell>
          <cell r="S29">
            <v>825.94492542287173</v>
          </cell>
          <cell r="T29">
            <v>4.1997199597852699</v>
          </cell>
          <cell r="U29">
            <v>0</v>
          </cell>
          <cell r="V29">
            <v>0.32212153100996621</v>
          </cell>
          <cell r="W29">
            <v>0</v>
          </cell>
          <cell r="X29">
            <v>0.54687139559486486</v>
          </cell>
          <cell r="Y29">
            <v>112.12639076532271</v>
          </cell>
          <cell r="Z29">
            <v>4.0150480641636666</v>
          </cell>
          <cell r="AA29">
            <v>4.9962753337587991</v>
          </cell>
          <cell r="AB29">
            <v>0.3275107031107542</v>
          </cell>
          <cell r="AC29">
            <v>0</v>
          </cell>
          <cell r="AD29">
            <v>1.5609312329603897</v>
          </cell>
          <cell r="AE29">
            <v>34.643912022344075</v>
          </cell>
          <cell r="AF29">
            <v>4.6533913514341796</v>
          </cell>
          <cell r="AG29">
            <v>4.4119022439391751</v>
          </cell>
          <cell r="AH29">
            <v>0.1628389153661122</v>
          </cell>
          <cell r="AI29">
            <v>0</v>
          </cell>
          <cell r="AJ29">
            <v>0.99095486169051228</v>
          </cell>
          <cell r="AK29">
            <v>20.116819651451685</v>
          </cell>
          <cell r="AL29">
            <v>11.161121356265671</v>
          </cell>
          <cell r="AM29">
            <v>2.8544909391728566</v>
          </cell>
          <cell r="AN29">
            <v>5.719223543047372E-2</v>
          </cell>
          <cell r="AO29">
            <v>0</v>
          </cell>
          <cell r="AP29">
            <v>0.25340442449414569</v>
          </cell>
          <cell r="AQ29">
            <v>2.3079957787901013</v>
          </cell>
          <cell r="AR29">
            <v>4.3045424495820181E-3</v>
          </cell>
          <cell r="AS29">
            <v>0.36627692449903904</v>
          </cell>
        </row>
        <row r="30">
          <cell r="I30" t="str">
            <v>Dgas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1.0001800000000016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I31" t="str">
            <v>Biomass</v>
          </cell>
          <cell r="J31">
            <v>0</v>
          </cell>
          <cell r="K31">
            <v>0</v>
          </cell>
          <cell r="L31">
            <v>213.87300927189537</v>
          </cell>
          <cell r="M31">
            <v>1.0438959053599208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614.55458715878069</v>
          </cell>
          <cell r="S31">
            <v>685.60678513939729</v>
          </cell>
          <cell r="T31">
            <v>3.4861361956306633</v>
          </cell>
          <cell r="U31">
            <v>0</v>
          </cell>
          <cell r="V31">
            <v>1.0174511435626066</v>
          </cell>
          <cell r="W31">
            <v>0</v>
          </cell>
          <cell r="X31">
            <v>1.8637140434878159</v>
          </cell>
          <cell r="Y31">
            <v>149.85172002206662</v>
          </cell>
          <cell r="Z31">
            <v>12.998954501185338</v>
          </cell>
          <cell r="AA31">
            <v>7.6130064986884127E-2</v>
          </cell>
          <cell r="AB31">
            <v>1.0344733503663899</v>
          </cell>
          <cell r="AC31">
            <v>0</v>
          </cell>
          <cell r="AD31">
            <v>5.3195860731070264</v>
          </cell>
          <cell r="AE31">
            <v>46.299981381787347</v>
          </cell>
          <cell r="AF31">
            <v>15.065628477377194</v>
          </cell>
          <cell r="AG31">
            <v>6.7225759612847782E-2</v>
          </cell>
          <cell r="AH31">
            <v>0.51434202531037942</v>
          </cell>
          <cell r="AI31">
            <v>0</v>
          </cell>
          <cell r="AJ31">
            <v>3.3771312726755447</v>
          </cell>
          <cell r="AK31">
            <v>26.885196300067371</v>
          </cell>
          <cell r="AL31">
            <v>36.134787522780748</v>
          </cell>
          <cell r="AM31">
            <v>0.43541024636319342</v>
          </cell>
          <cell r="AN31">
            <v>0.18064705317645138</v>
          </cell>
          <cell r="AO31">
            <v>0</v>
          </cell>
          <cell r="AP31">
            <v>0.80040170142310807</v>
          </cell>
          <cell r="AQ31">
            <v>0</v>
          </cell>
          <cell r="AR31">
            <v>22.297935389600305</v>
          </cell>
          <cell r="AS31">
            <v>0</v>
          </cell>
        </row>
        <row r="32">
          <cell r="I32" t="str">
            <v>RSH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</row>
        <row r="33">
          <cell r="I33" t="str">
            <v>Direct_Fuels</v>
          </cell>
          <cell r="J33">
            <v>0</v>
          </cell>
          <cell r="K33">
            <v>0</v>
          </cell>
          <cell r="L33">
            <v>711.81707006369527</v>
          </cell>
          <cell r="M33">
            <v>3.8950318471337613</v>
          </cell>
          <cell r="N33">
            <v>48.687898089171988</v>
          </cell>
          <cell r="O33">
            <v>0</v>
          </cell>
          <cell r="P33">
            <v>0</v>
          </cell>
          <cell r="Q33">
            <v>0</v>
          </cell>
          <cell r="R33">
            <v>689.58965912035012</v>
          </cell>
          <cell r="S33">
            <v>1523.1784899858785</v>
          </cell>
          <cell r="T33">
            <v>7.7449753728242303</v>
          </cell>
          <cell r="U33">
            <v>0</v>
          </cell>
          <cell r="V33">
            <v>3.9547440725207332</v>
          </cell>
          <cell r="W33">
            <v>0</v>
          </cell>
          <cell r="X33">
            <v>11.864232217562204</v>
          </cell>
          <cell r="Y33">
            <v>464.91971316553781</v>
          </cell>
          <cell r="Z33">
            <v>50.620724128265323</v>
          </cell>
          <cell r="AA33">
            <v>41.762097405818878</v>
          </cell>
          <cell r="AB33">
            <v>4.0209079093638191</v>
          </cell>
          <cell r="AC33">
            <v>0</v>
          </cell>
          <cell r="AD33">
            <v>20.953141789285148</v>
          </cell>
          <cell r="AE33">
            <v>98.698377522308078</v>
          </cell>
          <cell r="AF33">
            <v>58.668797009998322</v>
          </cell>
          <cell r="AG33">
            <v>36.877529549141755</v>
          </cell>
          <cell r="AH33">
            <v>1.9992027024729251</v>
          </cell>
          <cell r="AI33">
            <v>0</v>
          </cell>
          <cell r="AJ33">
            <v>13.302070767335071</v>
          </cell>
          <cell r="AK33">
            <v>62.815334179082228</v>
          </cell>
          <cell r="AL33">
            <v>158.25675586306505</v>
          </cell>
          <cell r="AM33">
            <v>24.273815803948082</v>
          </cell>
          <cell r="AN33">
            <v>0.70215937864730482</v>
          </cell>
          <cell r="AO33">
            <v>0</v>
          </cell>
          <cell r="AP33">
            <v>3.1110917751342266</v>
          </cell>
          <cell r="AQ33">
            <v>26.315625917488774</v>
          </cell>
          <cell r="AR33">
            <v>73.635986783969969</v>
          </cell>
          <cell r="AS33">
            <v>10.526250366995487</v>
          </cell>
        </row>
      </sheetData>
      <sheetData sheetId="15">
        <row r="4">
          <cell r="J4" t="str">
            <v>FER_HE</v>
          </cell>
          <cell r="K4" t="str">
            <v>FER_ME</v>
          </cell>
          <cell r="L4" t="str">
            <v>FER_EP</v>
          </cell>
          <cell r="M4" t="str">
            <v>FER_ST</v>
          </cell>
          <cell r="N4" t="str">
            <v>FER_TP</v>
          </cell>
          <cell r="O4" t="str">
            <v>FER_FZ</v>
          </cell>
          <cell r="P4" t="str">
            <v>PCH_HE</v>
          </cell>
          <cell r="Q4" t="str">
            <v>PCH_ME</v>
          </cell>
          <cell r="R4" t="str">
            <v>PCH_EP</v>
          </cell>
          <cell r="S4" t="str">
            <v>PCH_ST</v>
          </cell>
          <cell r="T4" t="str">
            <v>PCH_TP</v>
          </cell>
          <cell r="U4" t="str">
            <v>PCH_FZ</v>
          </cell>
          <cell r="V4" t="str">
            <v>INC_HE</v>
          </cell>
          <cell r="W4" t="str">
            <v>INC_ME</v>
          </cell>
          <cell r="X4" t="str">
            <v>INC_EP</v>
          </cell>
          <cell r="Y4" t="str">
            <v>INC_ST</v>
          </cell>
          <cell r="Z4" t="str">
            <v>INC_TP</v>
          </cell>
          <cell r="AA4" t="str">
            <v>INC_FZ</v>
          </cell>
          <cell r="AB4" t="str">
            <v>LEN_HE</v>
          </cell>
          <cell r="AC4" t="str">
            <v>LEN_ME</v>
          </cell>
          <cell r="AD4" t="str">
            <v>LEN_EP</v>
          </cell>
          <cell r="AE4" t="str">
            <v>LEN_ST</v>
          </cell>
          <cell r="AF4" t="str">
            <v>LEN_TP</v>
          </cell>
          <cell r="AG4" t="str">
            <v>LEN_FZ</v>
          </cell>
        </row>
        <row r="5">
          <cell r="I5" t="str">
            <v>HCL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I6" t="str">
            <v>CKE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</row>
        <row r="7">
          <cell r="I7" t="str">
            <v>LGN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I8" t="str">
            <v>RFG</v>
          </cell>
          <cell r="J8">
            <v>220.32845705185591</v>
          </cell>
          <cell r="K8">
            <v>0</v>
          </cell>
          <cell r="L8">
            <v>0</v>
          </cell>
          <cell r="M8">
            <v>0</v>
          </cell>
          <cell r="N8">
            <v>332.81135197068579</v>
          </cell>
          <cell r="O8">
            <v>92.489547142985927</v>
          </cell>
          <cell r="P8">
            <v>5.8939749932650694</v>
          </cell>
          <cell r="Q8">
            <v>0</v>
          </cell>
          <cell r="R8">
            <v>0</v>
          </cell>
          <cell r="S8">
            <v>0</v>
          </cell>
          <cell r="T8">
            <v>212.83102004029857</v>
          </cell>
          <cell r="U8">
            <v>5.7643086286174334</v>
          </cell>
          <cell r="V8">
            <v>8.3547339730349654E-2</v>
          </cell>
          <cell r="W8">
            <v>0</v>
          </cell>
          <cell r="X8">
            <v>0</v>
          </cell>
          <cell r="Y8">
            <v>0</v>
          </cell>
          <cell r="Z8">
            <v>1.3212415011642449</v>
          </cell>
          <cell r="AA8">
            <v>0.29094461138185512</v>
          </cell>
          <cell r="AB8">
            <v>0.24855935991890435</v>
          </cell>
          <cell r="AC8">
            <v>0</v>
          </cell>
          <cell r="AD8">
            <v>0</v>
          </cell>
          <cell r="AE8">
            <v>0</v>
          </cell>
          <cell r="AF8">
            <v>2.8911598064732948</v>
          </cell>
          <cell r="AG8">
            <v>0.79651755362306242</v>
          </cell>
        </row>
        <row r="9">
          <cell r="I9" t="str">
            <v>LPG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I10" t="str">
            <v>NPH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I11" t="str">
            <v>GDO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I12" t="str">
            <v>RFO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1444.4012794290863</v>
          </cell>
          <cell r="O12">
            <v>0</v>
          </cell>
          <cell r="P12">
            <v>45.570153672153403</v>
          </cell>
          <cell r="Q12">
            <v>0</v>
          </cell>
          <cell r="R12">
            <v>0</v>
          </cell>
          <cell r="S12">
            <v>0</v>
          </cell>
          <cell r="T12">
            <v>170.91558689876038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I13" t="str">
            <v>OLF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I14" t="str">
            <v>NGS</v>
          </cell>
          <cell r="J14">
            <v>79.873539095467407</v>
          </cell>
          <cell r="K14">
            <v>0</v>
          </cell>
          <cell r="L14">
            <v>0</v>
          </cell>
          <cell r="M14">
            <v>0</v>
          </cell>
          <cell r="N14">
            <v>120.65087228741172</v>
          </cell>
          <cell r="O14">
            <v>33.529338690501795</v>
          </cell>
          <cell r="P14">
            <v>2.1366856027202359</v>
          </cell>
          <cell r="Q14">
            <v>0</v>
          </cell>
          <cell r="R14">
            <v>0</v>
          </cell>
          <cell r="S14">
            <v>0</v>
          </cell>
          <cell r="T14">
            <v>77.155565955404569</v>
          </cell>
          <cell r="U14">
            <v>2.0896789128689468</v>
          </cell>
          <cell r="V14">
            <v>3.0287606946313699E-2</v>
          </cell>
          <cell r="W14">
            <v>0</v>
          </cell>
          <cell r="X14">
            <v>0</v>
          </cell>
          <cell r="Y14">
            <v>0</v>
          </cell>
          <cell r="Z14">
            <v>0.47897686985099047</v>
          </cell>
          <cell r="AA14">
            <v>0.10547332878727876</v>
          </cell>
          <cell r="AB14">
            <v>9.0107814567749356E-2</v>
          </cell>
          <cell r="AC14">
            <v>0</v>
          </cell>
          <cell r="AD14">
            <v>0</v>
          </cell>
          <cell r="AE14">
            <v>0</v>
          </cell>
          <cell r="AF14">
            <v>1.0481041301861367</v>
          </cell>
          <cell r="AG14">
            <v>0.28875378519336858</v>
          </cell>
        </row>
        <row r="15">
          <cell r="I15" t="str">
            <v>COG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I16" t="str">
            <v>BFG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I17" t="str">
            <v>BSL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0.83735999999999999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I18" t="str">
            <v>WSL</v>
          </cell>
          <cell r="J18">
            <v>77.854661353139477</v>
          </cell>
          <cell r="K18">
            <v>0</v>
          </cell>
          <cell r="L18">
            <v>0</v>
          </cell>
          <cell r="M18">
            <v>0</v>
          </cell>
          <cell r="N18">
            <v>117.60130964862118</v>
          </cell>
          <cell r="O18">
            <v>0</v>
          </cell>
          <cell r="P18">
            <v>2.0826788934328393</v>
          </cell>
          <cell r="Q18">
            <v>0</v>
          </cell>
          <cell r="R18">
            <v>0</v>
          </cell>
          <cell r="S18">
            <v>0</v>
          </cell>
          <cell r="T18">
            <v>75.205387503716068</v>
          </cell>
          <cell r="U18">
            <v>0</v>
          </cell>
          <cell r="V18">
            <v>2.9522059604543932E-2</v>
          </cell>
          <cell r="W18">
            <v>0</v>
          </cell>
          <cell r="X18">
            <v>0</v>
          </cell>
          <cell r="Y18">
            <v>0</v>
          </cell>
          <cell r="Z18">
            <v>0.46687028546042975</v>
          </cell>
          <cell r="AA18">
            <v>0</v>
          </cell>
          <cell r="AB18">
            <v>8.7830256025824699E-2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I19" t="str">
            <v>BGS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I20" t="str">
            <v>WGS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I21" t="str">
            <v>BLQ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I22" t="str">
            <v>SOL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I23" t="str">
            <v>GEO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I24" t="str">
            <v>Sum</v>
          </cell>
          <cell r="J24">
            <v>378.05665750046279</v>
          </cell>
          <cell r="K24">
            <v>0</v>
          </cell>
          <cell r="L24">
            <v>0</v>
          </cell>
          <cell r="M24">
            <v>0</v>
          </cell>
          <cell r="N24">
            <v>2016.302173335805</v>
          </cell>
          <cell r="O24">
            <v>126.01888583348773</v>
          </cell>
          <cell r="P24">
            <v>55.683493161571548</v>
          </cell>
          <cell r="Q24">
            <v>0</v>
          </cell>
          <cell r="R24">
            <v>0</v>
          </cell>
          <cell r="S24">
            <v>0</v>
          </cell>
          <cell r="T24">
            <v>536.10756039817966</v>
          </cell>
          <cell r="U24">
            <v>7.8539875414863802</v>
          </cell>
          <cell r="V24">
            <v>0.14335700628120729</v>
          </cell>
          <cell r="W24">
            <v>0</v>
          </cell>
          <cell r="X24">
            <v>0</v>
          </cell>
          <cell r="Y24">
            <v>0</v>
          </cell>
          <cell r="Z24">
            <v>2.2670886564756652</v>
          </cell>
          <cell r="AA24">
            <v>0.3964179401691339</v>
          </cell>
          <cell r="AB24">
            <v>0.42649743051247846</v>
          </cell>
          <cell r="AC24">
            <v>0</v>
          </cell>
          <cell r="AD24">
            <v>0</v>
          </cell>
          <cell r="AE24">
            <v>0</v>
          </cell>
          <cell r="AF24">
            <v>3.9392639366594313</v>
          </cell>
          <cell r="AG24">
            <v>1.085271338816431</v>
          </cell>
        </row>
        <row r="25">
          <cell r="I25" t="str">
            <v>Targets</v>
          </cell>
          <cell r="J25">
            <v>378.05665750046319</v>
          </cell>
          <cell r="K25">
            <v>0</v>
          </cell>
          <cell r="L25">
            <v>0</v>
          </cell>
          <cell r="M25">
            <v>0</v>
          </cell>
          <cell r="N25">
            <v>2016.3021733358037</v>
          </cell>
          <cell r="O25">
            <v>126.01888583348773</v>
          </cell>
          <cell r="P25">
            <v>55.683493161571498</v>
          </cell>
          <cell r="Q25">
            <v>0</v>
          </cell>
          <cell r="R25">
            <v>0</v>
          </cell>
          <cell r="S25">
            <v>0</v>
          </cell>
          <cell r="T25">
            <v>536.10756039817977</v>
          </cell>
          <cell r="U25">
            <v>7.8539875414863802</v>
          </cell>
          <cell r="V25">
            <v>0.14335700628120746</v>
          </cell>
          <cell r="W25">
            <v>0</v>
          </cell>
          <cell r="X25">
            <v>0</v>
          </cell>
          <cell r="Y25">
            <v>0</v>
          </cell>
          <cell r="Z25">
            <v>2.2670886564756674</v>
          </cell>
          <cell r="AA25">
            <v>0.3964179401691339</v>
          </cell>
          <cell r="AB25">
            <v>0.4264974305124784</v>
          </cell>
          <cell r="AC25">
            <v>0</v>
          </cell>
          <cell r="AD25">
            <v>0</v>
          </cell>
          <cell r="AE25">
            <v>0</v>
          </cell>
          <cell r="AF25">
            <v>3.9392639366594313</v>
          </cell>
          <cell r="AG25">
            <v>1.0852713388164323</v>
          </cell>
        </row>
        <row r="26">
          <cell r="I26" t="str">
            <v>diff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I27" t="str">
            <v>Solids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I28" t="str">
            <v>Oil</v>
          </cell>
          <cell r="J28">
            <v>220.32845705185591</v>
          </cell>
          <cell r="K28">
            <v>0</v>
          </cell>
          <cell r="L28">
            <v>0</v>
          </cell>
          <cell r="M28">
            <v>0</v>
          </cell>
          <cell r="N28">
            <v>1777.2126313997721</v>
          </cell>
          <cell r="O28">
            <v>92.489547142985927</v>
          </cell>
          <cell r="P28">
            <v>51.464128665418471</v>
          </cell>
          <cell r="Q28">
            <v>0</v>
          </cell>
          <cell r="R28">
            <v>0</v>
          </cell>
          <cell r="S28">
            <v>0</v>
          </cell>
          <cell r="T28">
            <v>383.74660693905895</v>
          </cell>
          <cell r="U28">
            <v>5.7643086286174334</v>
          </cell>
          <cell r="V28">
            <v>8.3547339730349654E-2</v>
          </cell>
          <cell r="W28">
            <v>0</v>
          </cell>
          <cell r="X28">
            <v>0</v>
          </cell>
          <cell r="Y28">
            <v>0</v>
          </cell>
          <cell r="Z28">
            <v>1.3212415011642449</v>
          </cell>
          <cell r="AA28">
            <v>0.29094461138185512</v>
          </cell>
          <cell r="AB28">
            <v>0.24855935991890435</v>
          </cell>
          <cell r="AC28">
            <v>0</v>
          </cell>
          <cell r="AD28">
            <v>0</v>
          </cell>
          <cell r="AE28">
            <v>0</v>
          </cell>
          <cell r="AF28">
            <v>2.8911598064732948</v>
          </cell>
          <cell r="AG28">
            <v>0.79651755362306242</v>
          </cell>
        </row>
        <row r="29">
          <cell r="I29" t="str">
            <v>Gas</v>
          </cell>
          <cell r="J29">
            <v>79.873539095467407</v>
          </cell>
          <cell r="K29">
            <v>0</v>
          </cell>
          <cell r="L29">
            <v>0</v>
          </cell>
          <cell r="M29">
            <v>0</v>
          </cell>
          <cell r="N29">
            <v>120.65087228741172</v>
          </cell>
          <cell r="O29">
            <v>33.529338690501795</v>
          </cell>
          <cell r="P29">
            <v>2.1366856027202359</v>
          </cell>
          <cell r="Q29">
            <v>0</v>
          </cell>
          <cell r="R29">
            <v>0</v>
          </cell>
          <cell r="S29">
            <v>0</v>
          </cell>
          <cell r="T29">
            <v>77.155565955404569</v>
          </cell>
          <cell r="U29">
            <v>2.0896789128689468</v>
          </cell>
          <cell r="V29">
            <v>3.0287606946313699E-2</v>
          </cell>
          <cell r="W29">
            <v>0</v>
          </cell>
          <cell r="X29">
            <v>0</v>
          </cell>
          <cell r="Y29">
            <v>0</v>
          </cell>
          <cell r="Z29">
            <v>0.47897686985099047</v>
          </cell>
          <cell r="AA29">
            <v>0.10547332878727876</v>
          </cell>
          <cell r="AB29">
            <v>9.0107814567749356E-2</v>
          </cell>
          <cell r="AC29">
            <v>0</v>
          </cell>
          <cell r="AD29">
            <v>0</v>
          </cell>
          <cell r="AE29">
            <v>0</v>
          </cell>
          <cell r="AF29">
            <v>1.0481041301861367</v>
          </cell>
          <cell r="AG29">
            <v>0.28875378519336858</v>
          </cell>
        </row>
        <row r="30">
          <cell r="I30" t="str">
            <v>Dgas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I31" t="str">
            <v>Biomass</v>
          </cell>
          <cell r="J31">
            <v>77.854661353139477</v>
          </cell>
          <cell r="K31">
            <v>0</v>
          </cell>
          <cell r="L31">
            <v>0</v>
          </cell>
          <cell r="M31">
            <v>0</v>
          </cell>
          <cell r="N31">
            <v>118.43866964862119</v>
          </cell>
          <cell r="O31">
            <v>0</v>
          </cell>
          <cell r="P31">
            <v>2.0826788934328393</v>
          </cell>
          <cell r="Q31">
            <v>0</v>
          </cell>
          <cell r="R31">
            <v>0</v>
          </cell>
          <cell r="S31">
            <v>0</v>
          </cell>
          <cell r="T31">
            <v>75.205387503716068</v>
          </cell>
          <cell r="U31">
            <v>0</v>
          </cell>
          <cell r="V31">
            <v>2.9522059604543932E-2</v>
          </cell>
          <cell r="W31">
            <v>0</v>
          </cell>
          <cell r="X31">
            <v>0</v>
          </cell>
          <cell r="Y31">
            <v>0</v>
          </cell>
          <cell r="Z31">
            <v>0.46687028546042975</v>
          </cell>
          <cell r="AA31">
            <v>0</v>
          </cell>
          <cell r="AB31">
            <v>8.7830256025824699E-2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I32" t="str">
            <v>RSH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I33" t="str">
            <v>Direct_Fuels</v>
          </cell>
          <cell r="J33">
            <v>378.05665750046279</v>
          </cell>
          <cell r="K33">
            <v>0</v>
          </cell>
          <cell r="L33">
            <v>0</v>
          </cell>
          <cell r="M33">
            <v>0</v>
          </cell>
          <cell r="N33">
            <v>2016.302173335805</v>
          </cell>
          <cell r="O33">
            <v>126.01888583348773</v>
          </cell>
          <cell r="P33">
            <v>55.683493161571548</v>
          </cell>
          <cell r="Q33">
            <v>0</v>
          </cell>
          <cell r="R33">
            <v>0</v>
          </cell>
          <cell r="S33">
            <v>0</v>
          </cell>
          <cell r="T33">
            <v>536.10756039817966</v>
          </cell>
          <cell r="U33">
            <v>7.8539875414863802</v>
          </cell>
          <cell r="V33">
            <v>0.14335700628120729</v>
          </cell>
          <cell r="W33">
            <v>0</v>
          </cell>
          <cell r="X33">
            <v>0</v>
          </cell>
          <cell r="Y33">
            <v>0</v>
          </cell>
          <cell r="Z33">
            <v>2.2670886564756652</v>
          </cell>
          <cell r="AA33">
            <v>0.3964179401691339</v>
          </cell>
          <cell r="AB33">
            <v>0.42649743051247846</v>
          </cell>
          <cell r="AC33">
            <v>0</v>
          </cell>
          <cell r="AD33">
            <v>0</v>
          </cell>
          <cell r="AE33">
            <v>0</v>
          </cell>
          <cell r="AF33">
            <v>3.9392639366594313</v>
          </cell>
          <cell r="AG33">
            <v>1.085271338816431</v>
          </cell>
        </row>
      </sheetData>
      <sheetData sheetId="16">
        <row r="4">
          <cell r="J4" t="str">
            <v>PAP_ME</v>
          </cell>
          <cell r="K4" t="str">
            <v>PAP_PU</v>
          </cell>
          <cell r="L4" t="str">
            <v>PAP_RB</v>
          </cell>
          <cell r="M4" t="str">
            <v>PAP_DS</v>
          </cell>
          <cell r="N4" t="str">
            <v>PAP_LH</v>
          </cell>
          <cell r="O4" t="str">
            <v>PAP_HE</v>
          </cell>
          <cell r="P4" t="str">
            <v>PUL_ME</v>
          </cell>
          <cell r="Q4" t="str">
            <v>PUL_PU</v>
          </cell>
          <cell r="R4" t="str">
            <v>PUL_RB</v>
          </cell>
          <cell r="S4" t="str">
            <v>PUL_DS</v>
          </cell>
          <cell r="T4" t="str">
            <v>PUL_LH</v>
          </cell>
          <cell r="U4" t="str">
            <v>PUL_HE</v>
          </cell>
          <cell r="V4" t="str">
            <v>PRP_HE</v>
          </cell>
          <cell r="W4" t="str">
            <v>PRP_ME</v>
          </cell>
          <cell r="X4" t="str">
            <v>PRP_HT</v>
          </cell>
          <cell r="Y4" t="str">
            <v>PRP_PR</v>
          </cell>
          <cell r="Z4" t="str">
            <v>PRP_ST</v>
          </cell>
          <cell r="AA4" t="str">
            <v>PRP_TP</v>
          </cell>
        </row>
        <row r="5">
          <cell r="I5" t="str">
            <v>HCL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I6" t="str">
            <v>CKE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I7" t="str">
            <v>LGN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I8" t="str">
            <v>RFG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I9" t="str">
            <v>LPG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I10" t="str">
            <v>NPH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I11" t="str">
            <v>GDO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I12" t="str">
            <v>RFO</v>
          </cell>
          <cell r="J12">
            <v>0</v>
          </cell>
          <cell r="K12">
            <v>9.6307474782841948E-2</v>
          </cell>
          <cell r="L12">
            <v>0.57493142945047171</v>
          </cell>
          <cell r="M12">
            <v>1.3923346751118393</v>
          </cell>
          <cell r="N12">
            <v>0</v>
          </cell>
          <cell r="O12">
            <v>0.88809087596366676</v>
          </cell>
          <cell r="P12">
            <v>0</v>
          </cell>
          <cell r="Q12">
            <v>4.4127425437036086E-2</v>
          </cell>
          <cell r="R12">
            <v>0.12266421111570902</v>
          </cell>
          <cell r="S12">
            <v>6.7431830353929847</v>
          </cell>
          <cell r="T12">
            <v>0</v>
          </cell>
          <cell r="U12">
            <v>1.2660845147518454</v>
          </cell>
          <cell r="V12">
            <v>3.6608088184319956E-3</v>
          </cell>
          <cell r="W12">
            <v>0</v>
          </cell>
          <cell r="X12">
            <v>9.1565549175185001E-2</v>
          </cell>
          <cell r="Y12">
            <v>0</v>
          </cell>
          <cell r="Z12">
            <v>0</v>
          </cell>
          <cell r="AA12">
            <v>0</v>
          </cell>
        </row>
        <row r="13">
          <cell r="I13" t="str">
            <v>OLF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I14" t="str">
            <v>NGS</v>
          </cell>
          <cell r="J14">
            <v>0</v>
          </cell>
          <cell r="K14">
            <v>4.5093021374438171</v>
          </cell>
          <cell r="L14">
            <v>26.919400903724355</v>
          </cell>
          <cell r="M14">
            <v>65.191800954971598</v>
          </cell>
          <cell r="N14">
            <v>0</v>
          </cell>
          <cell r="O14">
            <v>41.582131545419756</v>
          </cell>
          <cell r="P14">
            <v>0</v>
          </cell>
          <cell r="Q14">
            <v>2.0661313599157012</v>
          </cell>
          <cell r="R14">
            <v>5.7433754816970133</v>
          </cell>
          <cell r="S14">
            <v>315.72886469337539</v>
          </cell>
          <cell r="T14">
            <v>0</v>
          </cell>
          <cell r="U14">
            <v>59.280524397802871</v>
          </cell>
          <cell r="V14">
            <v>0.17140614544147109</v>
          </cell>
          <cell r="W14">
            <v>0</v>
          </cell>
          <cell r="X14">
            <v>4.2872760140674133</v>
          </cell>
          <cell r="Y14">
            <v>0</v>
          </cell>
          <cell r="Z14">
            <v>0</v>
          </cell>
          <cell r="AA14">
            <v>0</v>
          </cell>
        </row>
        <row r="15">
          <cell r="I15" t="str">
            <v>COG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I16" t="str">
            <v>BFG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I17" t="str">
            <v>BSL</v>
          </cell>
          <cell r="J17">
            <v>0</v>
          </cell>
          <cell r="K17">
            <v>118.61435429871328</v>
          </cell>
          <cell r="L17">
            <v>74.319312707882915</v>
          </cell>
          <cell r="M17">
            <v>1050.1842834140168</v>
          </cell>
          <cell r="N17">
            <v>0</v>
          </cell>
          <cell r="O17">
            <v>1.3396074937757233E-3</v>
          </cell>
          <cell r="P17">
            <v>0</v>
          </cell>
          <cell r="Q17">
            <v>152.11181772562381</v>
          </cell>
          <cell r="R17">
            <v>202.33376359700401</v>
          </cell>
          <cell r="S17">
            <v>726.59672853775237</v>
          </cell>
          <cell r="T17">
            <v>0</v>
          </cell>
          <cell r="U17">
            <v>1.9098504615147747E-2</v>
          </cell>
          <cell r="V17">
            <v>5.5210052312941883E-5</v>
          </cell>
          <cell r="W17">
            <v>0</v>
          </cell>
          <cell r="X17">
            <v>1.5692128508339123</v>
          </cell>
          <cell r="Y17">
            <v>0</v>
          </cell>
          <cell r="Z17">
            <v>0</v>
          </cell>
          <cell r="AA17">
            <v>0</v>
          </cell>
        </row>
        <row r="18">
          <cell r="I18" t="str">
            <v>WSL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I19" t="str">
            <v>BGS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0.55824000000000007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I20" t="str">
            <v>WGS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I21" t="str">
            <v>BLQ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I22" t="str">
            <v>SOL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I23" t="str">
            <v>GEO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I24" t="str">
            <v>Sum</v>
          </cell>
          <cell r="J24">
            <v>0</v>
          </cell>
          <cell r="K24">
            <v>123.21996391093994</v>
          </cell>
          <cell r="L24">
            <v>101.81364504105774</v>
          </cell>
          <cell r="M24">
            <v>1116.7684190441003</v>
          </cell>
          <cell r="N24">
            <v>0</v>
          </cell>
          <cell r="O24">
            <v>42.471562028877202</v>
          </cell>
          <cell r="P24">
            <v>0</v>
          </cell>
          <cell r="Q24">
            <v>154.22207651097654</v>
          </cell>
          <cell r="R24">
            <v>208.19980328981674</v>
          </cell>
          <cell r="S24">
            <v>1049.0687762665207</v>
          </cell>
          <cell r="T24">
            <v>0</v>
          </cell>
          <cell r="U24">
            <v>61.123947417169866</v>
          </cell>
          <cell r="V24">
            <v>0.17512216431221603</v>
          </cell>
          <cell r="W24">
            <v>0</v>
          </cell>
          <cell r="X24">
            <v>5.9480544140765108</v>
          </cell>
          <cell r="Y24">
            <v>0</v>
          </cell>
          <cell r="Z24">
            <v>0</v>
          </cell>
          <cell r="AA24">
            <v>0</v>
          </cell>
        </row>
        <row r="25">
          <cell r="I25" t="str">
            <v>Targets</v>
          </cell>
          <cell r="J25">
            <v>0</v>
          </cell>
          <cell r="K25">
            <v>123.21996391093997</v>
          </cell>
          <cell r="L25">
            <v>101.81364504105774</v>
          </cell>
          <cell r="M25">
            <v>1116.7684190441005</v>
          </cell>
          <cell r="N25">
            <v>0</v>
          </cell>
          <cell r="O25">
            <v>42.471562028877202</v>
          </cell>
          <cell r="P25">
            <v>0</v>
          </cell>
          <cell r="Q25">
            <v>154.22207651097656</v>
          </cell>
          <cell r="R25">
            <v>208.19980328981674</v>
          </cell>
          <cell r="S25">
            <v>1049.0687762665223</v>
          </cell>
          <cell r="T25">
            <v>0</v>
          </cell>
          <cell r="U25">
            <v>61.123947417169866</v>
          </cell>
          <cell r="V25">
            <v>0.17512216431221603</v>
          </cell>
          <cell r="W25">
            <v>0</v>
          </cell>
          <cell r="X25">
            <v>5.9480544140765108</v>
          </cell>
          <cell r="Y25">
            <v>0</v>
          </cell>
          <cell r="Z25">
            <v>0</v>
          </cell>
          <cell r="AA25">
            <v>0</v>
          </cell>
        </row>
        <row r="26">
          <cell r="I26" t="str">
            <v>diff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I27" t="str">
            <v>Solids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I28" t="str">
            <v>Oil</v>
          </cell>
          <cell r="J28">
            <v>0</v>
          </cell>
          <cell r="K28">
            <v>9.6307474782841948E-2</v>
          </cell>
          <cell r="L28">
            <v>0.57493142945047171</v>
          </cell>
          <cell r="M28">
            <v>1.3923346751118393</v>
          </cell>
          <cell r="N28">
            <v>0</v>
          </cell>
          <cell r="O28">
            <v>0.88809087596366676</v>
          </cell>
          <cell r="P28">
            <v>0</v>
          </cell>
          <cell r="Q28">
            <v>4.4127425437036086E-2</v>
          </cell>
          <cell r="R28">
            <v>0.12266421111570902</v>
          </cell>
          <cell r="S28">
            <v>6.7431830353929847</v>
          </cell>
          <cell r="T28">
            <v>0</v>
          </cell>
          <cell r="U28">
            <v>1.2660845147518454</v>
          </cell>
          <cell r="V28">
            <v>3.6608088184319956E-3</v>
          </cell>
          <cell r="W28">
            <v>0</v>
          </cell>
          <cell r="X28">
            <v>9.1565549175185001E-2</v>
          </cell>
          <cell r="Y28">
            <v>0</v>
          </cell>
          <cell r="Z28">
            <v>0</v>
          </cell>
          <cell r="AA28">
            <v>0</v>
          </cell>
        </row>
        <row r="29">
          <cell r="I29" t="str">
            <v>Gas</v>
          </cell>
          <cell r="J29">
            <v>0</v>
          </cell>
          <cell r="K29">
            <v>4.5093021374438171</v>
          </cell>
          <cell r="L29">
            <v>26.919400903724355</v>
          </cell>
          <cell r="M29">
            <v>65.191800954971598</v>
          </cell>
          <cell r="N29">
            <v>0</v>
          </cell>
          <cell r="O29">
            <v>41.582131545419756</v>
          </cell>
          <cell r="P29">
            <v>0</v>
          </cell>
          <cell r="Q29">
            <v>2.0661313599157012</v>
          </cell>
          <cell r="R29">
            <v>5.7433754816970133</v>
          </cell>
          <cell r="S29">
            <v>315.72886469337539</v>
          </cell>
          <cell r="T29">
            <v>0</v>
          </cell>
          <cell r="U29">
            <v>59.280524397802871</v>
          </cell>
          <cell r="V29">
            <v>0.17140614544147109</v>
          </cell>
          <cell r="W29">
            <v>0</v>
          </cell>
          <cell r="X29">
            <v>4.2872760140674133</v>
          </cell>
          <cell r="Y29">
            <v>0</v>
          </cell>
          <cell r="Z29">
            <v>0</v>
          </cell>
          <cell r="AA29">
            <v>0</v>
          </cell>
        </row>
        <row r="30">
          <cell r="I30" t="str">
            <v>Dgas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I31" t="str">
            <v>Biomass</v>
          </cell>
          <cell r="J31">
            <v>0</v>
          </cell>
          <cell r="K31">
            <v>118.61435429871328</v>
          </cell>
          <cell r="L31">
            <v>74.319312707882915</v>
          </cell>
          <cell r="M31">
            <v>1050.1842834140168</v>
          </cell>
          <cell r="N31">
            <v>0</v>
          </cell>
          <cell r="O31">
            <v>1.3396074937757233E-3</v>
          </cell>
          <cell r="P31">
            <v>0</v>
          </cell>
          <cell r="Q31">
            <v>152.11181772562381</v>
          </cell>
          <cell r="R31">
            <v>202.33376359700401</v>
          </cell>
          <cell r="S31">
            <v>726.59672853775237</v>
          </cell>
          <cell r="T31">
            <v>0</v>
          </cell>
          <cell r="U31">
            <v>0.5773385046151478</v>
          </cell>
          <cell r="V31">
            <v>5.5210052312941883E-5</v>
          </cell>
          <cell r="W31">
            <v>0</v>
          </cell>
          <cell r="X31">
            <v>1.5692128508339123</v>
          </cell>
          <cell r="Y31">
            <v>0</v>
          </cell>
          <cell r="Z31">
            <v>0</v>
          </cell>
          <cell r="AA31">
            <v>0</v>
          </cell>
        </row>
        <row r="32">
          <cell r="I32" t="str">
            <v>RSH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I33" t="str">
            <v>Direct_Fuels</v>
          </cell>
          <cell r="J33">
            <v>0</v>
          </cell>
          <cell r="K33">
            <v>123.21996391093994</v>
          </cell>
          <cell r="L33">
            <v>101.81364504105774</v>
          </cell>
          <cell r="M33">
            <v>1116.7684190441003</v>
          </cell>
          <cell r="N33">
            <v>0</v>
          </cell>
          <cell r="O33">
            <v>42.471562028877202</v>
          </cell>
          <cell r="P33">
            <v>0</v>
          </cell>
          <cell r="Q33">
            <v>154.22207651097654</v>
          </cell>
          <cell r="R33">
            <v>208.19980328981674</v>
          </cell>
          <cell r="S33">
            <v>1049.0687762665207</v>
          </cell>
          <cell r="T33">
            <v>0</v>
          </cell>
          <cell r="U33">
            <v>61.123947417169866</v>
          </cell>
          <cell r="V33">
            <v>0.17512216431221603</v>
          </cell>
          <cell r="W33">
            <v>0</v>
          </cell>
          <cell r="X33">
            <v>5.9480544140765108</v>
          </cell>
          <cell r="Y33">
            <v>0</v>
          </cell>
          <cell r="Z33">
            <v>0</v>
          </cell>
          <cell r="AA33">
            <v>0</v>
          </cell>
        </row>
      </sheetData>
      <sheetData sheetId="17">
        <row r="4">
          <cell r="J4" t="str">
            <v>FDT_FZ</v>
          </cell>
          <cell r="K4" t="str">
            <v>FDT_ME</v>
          </cell>
          <cell r="L4" t="str">
            <v>FDT_DS</v>
          </cell>
          <cell r="M4" t="str">
            <v>FDT_ST</v>
          </cell>
          <cell r="N4" t="str">
            <v>FDT_HE</v>
          </cell>
          <cell r="O4" t="str">
            <v>FDT_DH</v>
          </cell>
          <cell r="P4" t="str">
            <v>Sum</v>
          </cell>
          <cell r="Q4" t="str">
            <v>Target</v>
          </cell>
          <cell r="S4" t="str">
            <v>diff</v>
          </cell>
          <cell r="V4">
            <v>0</v>
          </cell>
          <cell r="W4" t="str">
            <v>Results</v>
          </cell>
          <cell r="Y4" t="str">
            <v>ENG_FZ</v>
          </cell>
          <cell r="Z4" t="str">
            <v>ENG_ME</v>
          </cell>
          <cell r="AA4" t="str">
            <v>ENG_MC</v>
          </cell>
          <cell r="AB4" t="str">
            <v>ENG_ST</v>
          </cell>
          <cell r="AC4" t="str">
            <v>ENG_HE</v>
          </cell>
          <cell r="AD4" t="str">
            <v>ENG_FU</v>
          </cell>
          <cell r="AE4" t="str">
            <v>Sum</v>
          </cell>
          <cell r="AF4" t="str">
            <v>Target</v>
          </cell>
          <cell r="AH4" t="str">
            <v>diff</v>
          </cell>
          <cell r="AK4">
            <v>0</v>
          </cell>
          <cell r="AL4" t="str">
            <v>Results</v>
          </cell>
          <cell r="AN4" t="str">
            <v>TEX_HE</v>
          </cell>
          <cell r="AO4" t="str">
            <v>TEX_ME</v>
          </cell>
          <cell r="AP4" t="str">
            <v>TEX_MC</v>
          </cell>
          <cell r="AQ4" t="str">
            <v>TEX_ST</v>
          </cell>
          <cell r="AR4" t="str">
            <v>TEX_DY</v>
          </cell>
          <cell r="AS4" t="str">
            <v>TEX_FS</v>
          </cell>
          <cell r="AT4" t="str">
            <v>Sum</v>
          </cell>
          <cell r="AU4" t="str">
            <v>Target</v>
          </cell>
          <cell r="AW4" t="str">
            <v>diff</v>
          </cell>
          <cell r="AZ4">
            <v>0</v>
          </cell>
          <cell r="BA4" t="str">
            <v>Results</v>
          </cell>
          <cell r="BC4" t="str">
            <v>OTH_HE</v>
          </cell>
          <cell r="BD4" t="str">
            <v>OTH_ME</v>
          </cell>
          <cell r="BE4" t="str">
            <v>OTH_MC</v>
          </cell>
          <cell r="BF4" t="str">
            <v>OTH_ST</v>
          </cell>
          <cell r="BG4" t="str">
            <v>OTH_DW</v>
          </cell>
          <cell r="BH4" t="str">
            <v>OTH_BH</v>
          </cell>
          <cell r="BI4" t="str">
            <v>OTH_FZ</v>
          </cell>
        </row>
        <row r="5">
          <cell r="I5" t="str">
            <v>HCL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X5" t="str">
            <v>HCL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H5">
            <v>0</v>
          </cell>
          <cell r="AM5" t="str">
            <v>HCL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W5">
            <v>0</v>
          </cell>
          <cell r="BB5" t="str">
            <v>HCL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</row>
        <row r="6">
          <cell r="I6" t="str">
            <v>CKE</v>
          </cell>
          <cell r="J6">
            <v>0</v>
          </cell>
          <cell r="K6">
            <v>0</v>
          </cell>
          <cell r="L6">
            <v>9.0310295571230288</v>
          </cell>
          <cell r="M6">
            <v>0</v>
          </cell>
          <cell r="N6">
            <v>0.14435867243778053</v>
          </cell>
          <cell r="O6">
            <v>14.14276177043919</v>
          </cell>
          <cell r="P6">
            <v>23.318149999999999</v>
          </cell>
          <cell r="Q6">
            <v>23.318149999999999</v>
          </cell>
          <cell r="S6">
            <v>0</v>
          </cell>
          <cell r="X6" t="str">
            <v>CKE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H6">
            <v>0</v>
          </cell>
          <cell r="AM6" t="str">
            <v>CKE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W6">
            <v>0</v>
          </cell>
          <cell r="BB6" t="str">
            <v>CKE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</row>
        <row r="7">
          <cell r="I7" t="str">
            <v>LGN</v>
          </cell>
          <cell r="J7">
            <v>0</v>
          </cell>
          <cell r="K7">
            <v>0</v>
          </cell>
          <cell r="L7">
            <v>33.682812482875832</v>
          </cell>
          <cell r="M7">
            <v>0</v>
          </cell>
          <cell r="N7">
            <v>0.5384110486233038</v>
          </cell>
          <cell r="O7">
            <v>52.747916468500875</v>
          </cell>
          <cell r="P7">
            <v>86.96914000000001</v>
          </cell>
          <cell r="Q7">
            <v>86.96914000000001</v>
          </cell>
          <cell r="S7">
            <v>0</v>
          </cell>
          <cell r="X7" t="str">
            <v>LGN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9.3781089811785425E-4</v>
          </cell>
          <cell r="AD7">
            <v>18.630322189101882</v>
          </cell>
          <cell r="AE7">
            <v>18.631260000000001</v>
          </cell>
          <cell r="AF7">
            <v>18.631260000000001</v>
          </cell>
          <cell r="AH7">
            <v>0</v>
          </cell>
          <cell r="AM7" t="str">
            <v>LGN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W7">
            <v>0</v>
          </cell>
          <cell r="BB7" t="str">
            <v>LGN</v>
          </cell>
          <cell r="BC7">
            <v>0.9174634893033895</v>
          </cell>
          <cell r="BD7">
            <v>0</v>
          </cell>
          <cell r="BE7">
            <v>0</v>
          </cell>
          <cell r="BF7">
            <v>0</v>
          </cell>
          <cell r="BG7">
            <v>8.1749711085009266E-2</v>
          </cell>
          <cell r="BH7">
            <v>5.2112067996116025</v>
          </cell>
          <cell r="BI7">
            <v>0</v>
          </cell>
        </row>
        <row r="8">
          <cell r="I8" t="str">
            <v>RFG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X8" t="str">
            <v>RFG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H8">
            <v>0</v>
          </cell>
          <cell r="AM8" t="str">
            <v>RFG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W8">
            <v>0</v>
          </cell>
          <cell r="BB8" t="str">
            <v>RFG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</row>
        <row r="9">
          <cell r="I9" t="str">
            <v>LPG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X9" t="str">
            <v>LPG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0.37471482190518213</v>
          </cell>
          <cell r="AD9">
            <v>12.406655178094811</v>
          </cell>
          <cell r="AE9">
            <v>12.781369999999992</v>
          </cell>
          <cell r="AF9">
            <v>12.781370000000001</v>
          </cell>
          <cell r="AH9">
            <v>0</v>
          </cell>
          <cell r="AM9" t="str">
            <v>LPG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W9">
            <v>0</v>
          </cell>
          <cell r="BB9" t="str">
            <v>LPG</v>
          </cell>
          <cell r="BC9">
            <v>0.3958578865517019</v>
          </cell>
          <cell r="BD9">
            <v>0</v>
          </cell>
          <cell r="BE9">
            <v>0</v>
          </cell>
          <cell r="BF9">
            <v>0</v>
          </cell>
          <cell r="BG9">
            <v>3.5272540252141549E-2</v>
          </cell>
          <cell r="BH9">
            <v>12.35023957319617</v>
          </cell>
          <cell r="BI9">
            <v>0</v>
          </cell>
        </row>
        <row r="10">
          <cell r="I10" t="str">
            <v>NPH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X10" t="str">
            <v>NPH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H10">
            <v>0</v>
          </cell>
          <cell r="AM10" t="str">
            <v>NPH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W10">
            <v>0</v>
          </cell>
          <cell r="BB10" t="str">
            <v>NPH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</row>
        <row r="11">
          <cell r="I11" t="str">
            <v>GDO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11.699780000000001</v>
          </cell>
          <cell r="O11">
            <v>0</v>
          </cell>
          <cell r="P11">
            <v>11.699780000000001</v>
          </cell>
          <cell r="Q11">
            <v>11.699780000000001</v>
          </cell>
          <cell r="S11">
            <v>0</v>
          </cell>
          <cell r="X11" t="str">
            <v>GDO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2.7437035230855149</v>
          </cell>
          <cell r="AD11">
            <v>90.842906476914436</v>
          </cell>
          <cell r="AE11">
            <v>93.586609999999951</v>
          </cell>
          <cell r="AF11">
            <v>93.586610000000007</v>
          </cell>
          <cell r="AH11">
            <v>0</v>
          </cell>
          <cell r="AM11" t="str">
            <v>GDO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W11">
            <v>0</v>
          </cell>
          <cell r="BB11" t="str">
            <v>GDO</v>
          </cell>
          <cell r="BC11">
            <v>1.5956159554357723</v>
          </cell>
          <cell r="BD11">
            <v>0</v>
          </cell>
          <cell r="BE11">
            <v>0</v>
          </cell>
          <cell r="BF11">
            <v>0</v>
          </cell>
          <cell r="BG11">
            <v>0.14217584119728491</v>
          </cell>
          <cell r="BH11">
            <v>49.781095655579982</v>
          </cell>
          <cell r="BI11">
            <v>0</v>
          </cell>
        </row>
        <row r="12">
          <cell r="I12" t="str">
            <v>RFO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X12" t="str">
            <v>RFO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H12">
            <v>0</v>
          </cell>
          <cell r="AM12" t="str">
            <v>RFO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W12">
            <v>0</v>
          </cell>
          <cell r="BB12" t="str">
            <v>RFO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</row>
        <row r="13">
          <cell r="I13" t="str">
            <v>OLF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X13" t="str">
            <v>OLF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24.422999999999977</v>
          </cell>
          <cell r="AD13">
            <v>0</v>
          </cell>
          <cell r="AE13">
            <v>24.422999999999977</v>
          </cell>
          <cell r="AF13">
            <v>24.423000000000002</v>
          </cell>
          <cell r="AH13">
            <v>0</v>
          </cell>
          <cell r="AM13" t="str">
            <v>OLF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W13">
            <v>0</v>
          </cell>
          <cell r="BB13" t="str">
            <v>OLF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</row>
        <row r="14">
          <cell r="I14" t="str">
            <v>NGS</v>
          </cell>
          <cell r="J14">
            <v>227.84195877278717</v>
          </cell>
          <cell r="K14">
            <v>0</v>
          </cell>
          <cell r="L14">
            <v>260.34027896279889</v>
          </cell>
          <cell r="M14">
            <v>0</v>
          </cell>
          <cell r="N14">
            <v>219.0447559025709</v>
          </cell>
          <cell r="O14">
            <v>105.46932108552662</v>
          </cell>
          <cell r="P14">
            <v>812.6963147236836</v>
          </cell>
          <cell r="Q14">
            <v>812.69631472368337</v>
          </cell>
          <cell r="S14">
            <v>0</v>
          </cell>
          <cell r="X14" t="str">
            <v>NGS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29.752511479694316</v>
          </cell>
          <cell r="AD14">
            <v>1190.9593754611112</v>
          </cell>
          <cell r="AE14">
            <v>1220.7118869408055</v>
          </cell>
          <cell r="AF14">
            <v>1220.7118869408046</v>
          </cell>
          <cell r="AH14">
            <v>0</v>
          </cell>
          <cell r="AM14" t="str">
            <v>NGS</v>
          </cell>
          <cell r="AN14">
            <v>1.5261322473243593</v>
          </cell>
          <cell r="AO14">
            <v>0</v>
          </cell>
          <cell r="AP14">
            <v>0</v>
          </cell>
          <cell r="AQ14">
            <v>0</v>
          </cell>
          <cell r="AR14">
            <v>5.4184966657190659</v>
          </cell>
          <cell r="AS14">
            <v>1.4338201943154023</v>
          </cell>
          <cell r="AT14">
            <v>8.3784491073588274</v>
          </cell>
          <cell r="AU14">
            <v>8.378449107358831</v>
          </cell>
          <cell r="AW14">
            <v>0</v>
          </cell>
          <cell r="BB14" t="str">
            <v>NGS</v>
          </cell>
          <cell r="BC14">
            <v>16.048109037528235</v>
          </cell>
          <cell r="BD14">
            <v>0</v>
          </cell>
          <cell r="BE14">
            <v>0</v>
          </cell>
          <cell r="BF14">
            <v>0</v>
          </cell>
          <cell r="BG14">
            <v>1.0792086665392486</v>
          </cell>
          <cell r="BH14">
            <v>736.84930820425041</v>
          </cell>
          <cell r="BI14">
            <v>10.76122978597313</v>
          </cell>
        </row>
        <row r="15">
          <cell r="I15" t="str">
            <v>COG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X15" t="str">
            <v>COG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H15">
            <v>0</v>
          </cell>
          <cell r="AM15" t="str">
            <v>COG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W15">
            <v>0</v>
          </cell>
          <cell r="BB15" t="str">
            <v>COG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</row>
        <row r="16">
          <cell r="I16" t="str">
            <v>BFG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X16" t="str">
            <v>BFG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H16">
            <v>0</v>
          </cell>
          <cell r="AM16" t="str">
            <v>BFG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0</v>
          </cell>
          <cell r="BB16" t="str">
            <v>BFG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</row>
        <row r="17">
          <cell r="I17" t="str">
            <v>BSL</v>
          </cell>
          <cell r="J17">
            <v>0</v>
          </cell>
          <cell r="K17">
            <v>0</v>
          </cell>
          <cell r="L17">
            <v>30.232553809181955</v>
          </cell>
          <cell r="M17">
            <v>0</v>
          </cell>
          <cell r="N17">
            <v>0.48325955581166286</v>
          </cell>
          <cell r="O17">
            <v>47.344746635006388</v>
          </cell>
          <cell r="P17">
            <v>78.060560000000009</v>
          </cell>
          <cell r="Q17">
            <v>78.060559999999995</v>
          </cell>
          <cell r="S17">
            <v>0</v>
          </cell>
          <cell r="X17" t="str">
            <v>BSL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0.19155940977263849</v>
          </cell>
          <cell r="AD17">
            <v>63.424540590227359</v>
          </cell>
          <cell r="AE17">
            <v>63.616099999999996</v>
          </cell>
          <cell r="AF17">
            <v>63.616100000000003</v>
          </cell>
          <cell r="AH17">
            <v>0</v>
          </cell>
          <cell r="AM17" t="str">
            <v>BSL</v>
          </cell>
          <cell r="AN17">
            <v>0.35593191831241333</v>
          </cell>
          <cell r="AO17">
            <v>0</v>
          </cell>
          <cell r="AP17">
            <v>0</v>
          </cell>
          <cell r="AQ17">
            <v>0</v>
          </cell>
          <cell r="AR17">
            <v>0.4081934934306421</v>
          </cell>
          <cell r="AS17">
            <v>0.35235458825694566</v>
          </cell>
          <cell r="AT17">
            <v>1.116480000000001</v>
          </cell>
          <cell r="AU17">
            <v>1.1164800000000001</v>
          </cell>
          <cell r="AW17">
            <v>0</v>
          </cell>
          <cell r="BB17" t="str">
            <v>BSL</v>
          </cell>
          <cell r="BC17">
            <v>13.898028485622419</v>
          </cell>
          <cell r="BD17">
            <v>0</v>
          </cell>
          <cell r="BE17">
            <v>0</v>
          </cell>
          <cell r="BF17">
            <v>0</v>
          </cell>
          <cell r="BG17">
            <v>69.348753699133383</v>
          </cell>
          <cell r="BH17">
            <v>144.5333348353231</v>
          </cell>
          <cell r="BI17">
            <v>0</v>
          </cell>
        </row>
        <row r="18">
          <cell r="I18" t="str">
            <v>WSL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X18" t="str">
            <v>WSL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H18">
            <v>0</v>
          </cell>
          <cell r="AM18" t="str">
            <v>WSL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W18">
            <v>0</v>
          </cell>
          <cell r="BB18" t="str">
            <v>WSL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</row>
        <row r="19">
          <cell r="I19" t="str">
            <v>BGS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X19" t="str">
            <v>BGS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2.2213299999999978</v>
          </cell>
          <cell r="AD19">
            <v>0</v>
          </cell>
          <cell r="AE19">
            <v>2.2213299999999978</v>
          </cell>
          <cell r="AF19">
            <v>2.22133</v>
          </cell>
          <cell r="AH19">
            <v>0</v>
          </cell>
          <cell r="AM19" t="str">
            <v>BGS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W19">
            <v>0</v>
          </cell>
          <cell r="BB19" t="str">
            <v>BGS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</row>
        <row r="20">
          <cell r="I20" t="str">
            <v>WGS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X20" t="str">
            <v>WGS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H20">
            <v>0</v>
          </cell>
          <cell r="AM20" t="str">
            <v>WGS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0</v>
          </cell>
          <cell r="BB20" t="str">
            <v>WGS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</row>
        <row r="21">
          <cell r="I21" t="str">
            <v>BLQ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X21" t="str">
            <v>BLQ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H21">
            <v>0</v>
          </cell>
          <cell r="AM21" t="str">
            <v>BLQ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BB21" t="str">
            <v>BLQ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</row>
        <row r="22">
          <cell r="I22" t="str">
            <v>SOL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X22" t="str">
            <v>SOL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H22">
            <v>0</v>
          </cell>
          <cell r="AM22" t="str">
            <v>SOL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BB22" t="str">
            <v>SOL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</row>
        <row r="23">
          <cell r="I23" t="str">
            <v>GEO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X23" t="str">
            <v>GEO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H23">
            <v>0</v>
          </cell>
          <cell r="AM23" t="str">
            <v>GEO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BB23" t="str">
            <v>GEO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</row>
        <row r="24">
          <cell r="I24" t="str">
            <v>Sum</v>
          </cell>
          <cell r="J24">
            <v>227.84195877278717</v>
          </cell>
          <cell r="K24">
            <v>0</v>
          </cell>
          <cell r="L24">
            <v>333.28667481197971</v>
          </cell>
          <cell r="M24">
            <v>0</v>
          </cell>
          <cell r="N24">
            <v>231.91056517944364</v>
          </cell>
          <cell r="O24">
            <v>219.70474595947309</v>
          </cell>
          <cell r="X24" t="str">
            <v>Sum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59.707757045355741</v>
          </cell>
          <cell r="AD24">
            <v>1376.2637998954497</v>
          </cell>
          <cell r="AM24" t="str">
            <v>Sum</v>
          </cell>
          <cell r="AN24">
            <v>1.8820641656367725</v>
          </cell>
          <cell r="AO24">
            <v>0</v>
          </cell>
          <cell r="AP24">
            <v>0</v>
          </cell>
          <cell r="AQ24">
            <v>0</v>
          </cell>
          <cell r="AR24">
            <v>5.8266901591497078</v>
          </cell>
          <cell r="AS24">
            <v>1.786174782572348</v>
          </cell>
          <cell r="BB24" t="str">
            <v>Sum</v>
          </cell>
          <cell r="BC24">
            <v>32.855074854441519</v>
          </cell>
          <cell r="BD24">
            <v>0</v>
          </cell>
          <cell r="BE24">
            <v>0</v>
          </cell>
          <cell r="BF24">
            <v>0</v>
          </cell>
          <cell r="BG24">
            <v>70.68716045820706</v>
          </cell>
          <cell r="BH24">
            <v>948.72518506796132</v>
          </cell>
          <cell r="BI24">
            <v>10.76122978597313</v>
          </cell>
        </row>
        <row r="25">
          <cell r="I25" t="str">
            <v>Targets</v>
          </cell>
          <cell r="J25">
            <v>227.84195877278717</v>
          </cell>
          <cell r="K25">
            <v>0</v>
          </cell>
          <cell r="L25">
            <v>333.28667481197988</v>
          </cell>
          <cell r="M25">
            <v>0</v>
          </cell>
          <cell r="N25">
            <v>231.91056517944361</v>
          </cell>
          <cell r="O25">
            <v>219.70474595947329</v>
          </cell>
          <cell r="X25" t="str">
            <v>Targets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59.707757045355741</v>
          </cell>
          <cell r="AD25">
            <v>1376.2637998954499</v>
          </cell>
          <cell r="AM25" t="str">
            <v>Targets</v>
          </cell>
          <cell r="AN25">
            <v>1.8820641656367725</v>
          </cell>
          <cell r="AO25">
            <v>0</v>
          </cell>
          <cell r="AP25">
            <v>0</v>
          </cell>
          <cell r="AQ25">
            <v>0</v>
          </cell>
          <cell r="AR25">
            <v>5.8266901591497113</v>
          </cell>
          <cell r="AS25">
            <v>1.786174782572348</v>
          </cell>
          <cell r="BB25" t="str">
            <v>Targets</v>
          </cell>
          <cell r="BC25">
            <v>32.85507485444149</v>
          </cell>
          <cell r="BD25">
            <v>0</v>
          </cell>
          <cell r="BE25">
            <v>0</v>
          </cell>
          <cell r="BF25">
            <v>0</v>
          </cell>
          <cell r="BG25">
            <v>70.687160458206989</v>
          </cell>
          <cell r="BH25">
            <v>948.72518506796132</v>
          </cell>
          <cell r="BI25">
            <v>10.76122978597313</v>
          </cell>
        </row>
        <row r="26">
          <cell r="I26" t="str">
            <v>diff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X26" t="str">
            <v>diff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M26" t="str">
            <v>diff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BB26" t="str">
            <v>diff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</row>
        <row r="27">
          <cell r="I27" t="str">
            <v>Solids</v>
          </cell>
          <cell r="J27">
            <v>0</v>
          </cell>
          <cell r="K27">
            <v>0</v>
          </cell>
          <cell r="L27">
            <v>42.713842039998859</v>
          </cell>
          <cell r="M27">
            <v>0</v>
          </cell>
          <cell r="N27">
            <v>0.68276972106108436</v>
          </cell>
          <cell r="O27">
            <v>66.890678238940069</v>
          </cell>
          <cell r="X27" t="str">
            <v>Solids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9.3781089811785425E-4</v>
          </cell>
          <cell r="AD27">
            <v>18.630322189101882</v>
          </cell>
          <cell r="AM27" t="str">
            <v>Solids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BB27" t="str">
            <v>Solids</v>
          </cell>
          <cell r="BC27">
            <v>0.9174634893033895</v>
          </cell>
          <cell r="BD27">
            <v>0</v>
          </cell>
          <cell r="BE27">
            <v>0</v>
          </cell>
          <cell r="BF27">
            <v>0</v>
          </cell>
          <cell r="BG27">
            <v>8.1749711085009266E-2</v>
          </cell>
          <cell r="BH27">
            <v>5.2112067996116025</v>
          </cell>
          <cell r="BI27">
            <v>0</v>
          </cell>
        </row>
        <row r="28">
          <cell r="I28" t="str">
            <v>Oil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11.699780000000001</v>
          </cell>
          <cell r="O28">
            <v>0</v>
          </cell>
          <cell r="X28" t="str">
            <v>Oil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27.541418344990674</v>
          </cell>
          <cell r="AD28">
            <v>103.24956165500924</v>
          </cell>
          <cell r="AM28" t="str">
            <v>Oil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BB28" t="str">
            <v>Oil</v>
          </cell>
          <cell r="BC28">
            <v>1.9914738419874742</v>
          </cell>
          <cell r="BD28">
            <v>0</v>
          </cell>
          <cell r="BE28">
            <v>0</v>
          </cell>
          <cell r="BF28">
            <v>0</v>
          </cell>
          <cell r="BG28">
            <v>0.17744838144942646</v>
          </cell>
          <cell r="BH28">
            <v>62.131335228776152</v>
          </cell>
          <cell r="BI28">
            <v>0</v>
          </cell>
        </row>
        <row r="29">
          <cell r="I29" t="str">
            <v>Gas</v>
          </cell>
          <cell r="J29">
            <v>227.84195877278717</v>
          </cell>
          <cell r="K29">
            <v>0</v>
          </cell>
          <cell r="L29">
            <v>260.34027896279889</v>
          </cell>
          <cell r="M29">
            <v>0</v>
          </cell>
          <cell r="N29">
            <v>219.0447559025709</v>
          </cell>
          <cell r="O29">
            <v>105.46932108552662</v>
          </cell>
          <cell r="X29" t="str">
            <v>Gas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29.752511479694316</v>
          </cell>
          <cell r="AD29">
            <v>1190.9593754611112</v>
          </cell>
          <cell r="AM29" t="str">
            <v>Gas</v>
          </cell>
          <cell r="AN29">
            <v>1.5261322473243593</v>
          </cell>
          <cell r="AO29">
            <v>0</v>
          </cell>
          <cell r="AP29">
            <v>0</v>
          </cell>
          <cell r="AQ29">
            <v>0</v>
          </cell>
          <cell r="AR29">
            <v>5.4184966657190659</v>
          </cell>
          <cell r="AS29">
            <v>1.4338201943154023</v>
          </cell>
          <cell r="BB29" t="str">
            <v>Gas</v>
          </cell>
          <cell r="BC29">
            <v>16.048109037528235</v>
          </cell>
          <cell r="BD29">
            <v>0</v>
          </cell>
          <cell r="BE29">
            <v>0</v>
          </cell>
          <cell r="BF29">
            <v>0</v>
          </cell>
          <cell r="BG29">
            <v>1.0792086665392486</v>
          </cell>
          <cell r="BH29">
            <v>736.84930820425041</v>
          </cell>
          <cell r="BI29">
            <v>10.76122978597313</v>
          </cell>
        </row>
        <row r="30">
          <cell r="I30" t="str">
            <v>Dgas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X30" t="str">
            <v>Dgas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M30" t="str">
            <v>Dgas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BB30" t="str">
            <v>Dgas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I31" t="str">
            <v>Biomass</v>
          </cell>
          <cell r="J31">
            <v>0</v>
          </cell>
          <cell r="K31">
            <v>0</v>
          </cell>
          <cell r="L31">
            <v>30.232553809181955</v>
          </cell>
          <cell r="M31">
            <v>0</v>
          </cell>
          <cell r="N31">
            <v>0.48325955581166286</v>
          </cell>
          <cell r="O31">
            <v>47.344746635006388</v>
          </cell>
          <cell r="X31" t="str">
            <v>Biomass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2.4128894097726361</v>
          </cell>
          <cell r="AD31">
            <v>63.424540590227359</v>
          </cell>
          <cell r="AM31" t="str">
            <v>Biomass</v>
          </cell>
          <cell r="AN31">
            <v>0.35593191831241333</v>
          </cell>
          <cell r="AO31">
            <v>0</v>
          </cell>
          <cell r="AP31">
            <v>0</v>
          </cell>
          <cell r="AQ31">
            <v>0</v>
          </cell>
          <cell r="AR31">
            <v>0.4081934934306421</v>
          </cell>
          <cell r="AS31">
            <v>0.35235458825694566</v>
          </cell>
          <cell r="BB31" t="str">
            <v>Biomass</v>
          </cell>
          <cell r="BC31">
            <v>13.898028485622419</v>
          </cell>
          <cell r="BD31">
            <v>0</v>
          </cell>
          <cell r="BE31">
            <v>0</v>
          </cell>
          <cell r="BF31">
            <v>0</v>
          </cell>
          <cell r="BG31">
            <v>69.348753699133383</v>
          </cell>
          <cell r="BH31">
            <v>144.5333348353231</v>
          </cell>
          <cell r="BI31">
            <v>0</v>
          </cell>
        </row>
        <row r="32">
          <cell r="I32" t="str">
            <v>RSH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X32" t="str">
            <v>RSH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M32" t="str">
            <v>RSH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BB32" t="str">
            <v>RSH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</row>
        <row r="33">
          <cell r="I33" t="str">
            <v>Direct_Fuels</v>
          </cell>
          <cell r="J33">
            <v>227.84195877278717</v>
          </cell>
          <cell r="K33">
            <v>0</v>
          </cell>
          <cell r="L33">
            <v>333.28667481197971</v>
          </cell>
          <cell r="M33">
            <v>0</v>
          </cell>
          <cell r="N33">
            <v>231.91056517944364</v>
          </cell>
          <cell r="O33">
            <v>219.70474595947309</v>
          </cell>
          <cell r="X33" t="str">
            <v>Direct_Fuels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59.707757045355741</v>
          </cell>
          <cell r="AD33">
            <v>1376.2637998954497</v>
          </cell>
          <cell r="AM33" t="str">
            <v>Direct_Fuels</v>
          </cell>
          <cell r="AN33">
            <v>1.8820641656367725</v>
          </cell>
          <cell r="AO33">
            <v>0</v>
          </cell>
          <cell r="AP33">
            <v>0</v>
          </cell>
          <cell r="AQ33">
            <v>0</v>
          </cell>
          <cell r="AR33">
            <v>5.8266901591497078</v>
          </cell>
          <cell r="AS33">
            <v>1.786174782572348</v>
          </cell>
          <cell r="BB33" t="str">
            <v>Direct_Fuels</v>
          </cell>
          <cell r="BC33">
            <v>32.855074854441519</v>
          </cell>
          <cell r="BD33">
            <v>0</v>
          </cell>
          <cell r="BE33">
            <v>0</v>
          </cell>
          <cell r="BF33">
            <v>0</v>
          </cell>
          <cell r="BG33">
            <v>70.68716045820706</v>
          </cell>
          <cell r="BH33">
            <v>948.72518506796132</v>
          </cell>
          <cell r="BI33">
            <v>10.76122978597313</v>
          </cell>
        </row>
      </sheetData>
      <sheetData sheetId="18">
        <row r="1">
          <cell r="E1" t="str">
            <v>ELC</v>
          </cell>
          <cell r="F1" t="str">
            <v>STM</v>
          </cell>
        </row>
        <row r="2">
          <cell r="C2" t="str">
            <v>INT_AC</v>
          </cell>
          <cell r="D2" t="str">
            <v>INT</v>
          </cell>
          <cell r="E2">
            <v>84.756737452549928</v>
          </cell>
          <cell r="F2">
            <v>0</v>
          </cell>
        </row>
        <row r="3">
          <cell r="C3" t="str">
            <v>INT_HE</v>
          </cell>
          <cell r="D3" t="str">
            <v>INT</v>
          </cell>
          <cell r="E3">
            <v>11.773873890191641</v>
          </cell>
          <cell r="F3">
            <v>0</v>
          </cell>
        </row>
        <row r="4">
          <cell r="C4" t="str">
            <v>INT_LT</v>
          </cell>
          <cell r="D4" t="str">
            <v>INT</v>
          </cell>
          <cell r="E4">
            <v>54.258906938094192</v>
          </cell>
          <cell r="F4">
            <v>0</v>
          </cell>
        </row>
        <row r="5">
          <cell r="C5" t="str">
            <v>INT_ME</v>
          </cell>
          <cell r="D5" t="str">
            <v>INT</v>
          </cell>
          <cell r="E5">
            <v>669.54873330858641</v>
          </cell>
          <cell r="F5">
            <v>0</v>
          </cell>
        </row>
        <row r="6">
          <cell r="C6" t="str">
            <v>INT_SM</v>
          </cell>
          <cell r="D6" t="str">
            <v>INT</v>
          </cell>
          <cell r="E6">
            <v>129.09738914011263</v>
          </cell>
          <cell r="F6">
            <v>276.05952285881119</v>
          </cell>
        </row>
        <row r="7">
          <cell r="C7" t="str">
            <v>INT_BF</v>
          </cell>
          <cell r="D7" t="str">
            <v>INT</v>
          </cell>
          <cell r="E7">
            <v>225.99415999999999</v>
          </cell>
          <cell r="F7">
            <v>471.66628000000003</v>
          </cell>
        </row>
        <row r="8">
          <cell r="C8" t="str">
            <v>INT_PF</v>
          </cell>
          <cell r="D8" t="str">
            <v>INT</v>
          </cell>
          <cell r="E8">
            <v>457.39452658714191</v>
          </cell>
          <cell r="F8">
            <v>216.75784757802967</v>
          </cell>
        </row>
        <row r="9">
          <cell r="C9" t="str">
            <v>INT_RS</v>
          </cell>
          <cell r="D9" t="str">
            <v>INT</v>
          </cell>
          <cell r="E9">
            <v>569.3667959822136</v>
          </cell>
          <cell r="F9">
            <v>634.51537741678032</v>
          </cell>
        </row>
        <row r="10">
          <cell r="C10" t="str">
            <v>EAR_AC</v>
          </cell>
          <cell r="D10" t="str">
            <v>EAR</v>
          </cell>
          <cell r="E10">
            <v>3.1561883322995867</v>
          </cell>
          <cell r="F10">
            <v>0</v>
          </cell>
        </row>
        <row r="11">
          <cell r="C11" t="str">
            <v>EAR_HE</v>
          </cell>
          <cell r="D11" t="str">
            <v>EAR</v>
          </cell>
          <cell r="E11">
            <v>7.7877152249459403E-2</v>
          </cell>
          <cell r="F11">
            <v>0</v>
          </cell>
        </row>
        <row r="12">
          <cell r="C12" t="str">
            <v>EAR_LT</v>
          </cell>
          <cell r="D12" t="str">
            <v>EAR</v>
          </cell>
          <cell r="E12">
            <v>2.210165175756686</v>
          </cell>
          <cell r="F12">
            <v>0</v>
          </cell>
        </row>
        <row r="13">
          <cell r="C13" t="str">
            <v>EAR_ME</v>
          </cell>
          <cell r="D13" t="str">
            <v>EAR</v>
          </cell>
          <cell r="E13">
            <v>21.403785835808829</v>
          </cell>
          <cell r="F13">
            <v>0</v>
          </cell>
        </row>
        <row r="14">
          <cell r="C14" t="str">
            <v>EAR_SM</v>
          </cell>
          <cell r="D14" t="str">
            <v>EAR</v>
          </cell>
          <cell r="E14">
            <v>2.5664642511730711</v>
          </cell>
          <cell r="F14">
            <v>2.4868634245637029</v>
          </cell>
        </row>
        <row r="15">
          <cell r="C15" t="str">
            <v>EAR_EP</v>
          </cell>
          <cell r="D15" t="str">
            <v>EAR</v>
          </cell>
          <cell r="E15">
            <v>168.8409729747693</v>
          </cell>
          <cell r="F15">
            <v>0</v>
          </cell>
        </row>
        <row r="16">
          <cell r="C16" t="str">
            <v>EAR_PF</v>
          </cell>
          <cell r="D16" t="str">
            <v>EAR</v>
          </cell>
          <cell r="E16">
            <v>9.2721386438532267</v>
          </cell>
          <cell r="F16">
            <v>8.1298512420062821</v>
          </cell>
        </row>
        <row r="17">
          <cell r="C17" t="str">
            <v>EAR_RS</v>
          </cell>
          <cell r="D17" t="str">
            <v>EAR</v>
          </cell>
          <cell r="E17">
            <v>17.276204335199385</v>
          </cell>
          <cell r="F17">
            <v>21.914851907948755</v>
          </cell>
        </row>
        <row r="18">
          <cell r="C18" t="str">
            <v>ALU_AC</v>
          </cell>
          <cell r="D18" t="str">
            <v>ALU</v>
          </cell>
          <cell r="E18">
            <v>0</v>
          </cell>
          <cell r="F18">
            <v>0</v>
          </cell>
        </row>
        <row r="19">
          <cell r="C19" t="str">
            <v>ALU_HE</v>
          </cell>
          <cell r="D19" t="str">
            <v>ALU</v>
          </cell>
          <cell r="E19">
            <v>0</v>
          </cell>
          <cell r="F19">
            <v>0</v>
          </cell>
        </row>
        <row r="20">
          <cell r="C20" t="str">
            <v>ALU_LT</v>
          </cell>
          <cell r="D20" t="str">
            <v>ALU</v>
          </cell>
          <cell r="E20">
            <v>0</v>
          </cell>
          <cell r="F20">
            <v>0</v>
          </cell>
        </row>
        <row r="21">
          <cell r="C21" t="str">
            <v>ALU_ME</v>
          </cell>
          <cell r="D21" t="str">
            <v>ALU</v>
          </cell>
          <cell r="E21">
            <v>0</v>
          </cell>
          <cell r="F21">
            <v>0</v>
          </cell>
        </row>
        <row r="22">
          <cell r="C22" t="str">
            <v>ALU_DI</v>
          </cell>
          <cell r="D22" t="str">
            <v>ALU</v>
          </cell>
          <cell r="E22">
            <v>0</v>
          </cell>
          <cell r="F22">
            <v>0</v>
          </cell>
        </row>
        <row r="23">
          <cell r="C23" t="str">
            <v>ALU_YC</v>
          </cell>
          <cell r="D23" t="str">
            <v>ALU</v>
          </cell>
          <cell r="E23">
            <v>0</v>
          </cell>
          <cell r="F23">
            <v>0</v>
          </cell>
        </row>
        <row r="24">
          <cell r="C24" t="str">
            <v>ALU_PE</v>
          </cell>
          <cell r="D24" t="str">
            <v>ALU</v>
          </cell>
          <cell r="E24">
            <v>0</v>
          </cell>
          <cell r="F24">
            <v>0</v>
          </cell>
        </row>
        <row r="25">
          <cell r="C25" t="str">
            <v>ALU_CL</v>
          </cell>
          <cell r="D25" t="str">
            <v>ALU</v>
          </cell>
          <cell r="E25">
            <v>0</v>
          </cell>
          <cell r="F25">
            <v>0</v>
          </cell>
        </row>
        <row r="26">
          <cell r="C26" t="str">
            <v>ALP_AC</v>
          </cell>
          <cell r="D26" t="str">
            <v>ALP</v>
          </cell>
          <cell r="E26">
            <v>11.38273440649637</v>
          </cell>
          <cell r="F26">
            <v>0</v>
          </cell>
        </row>
        <row r="27">
          <cell r="C27" t="str">
            <v>ALP_HE</v>
          </cell>
          <cell r="D27" t="str">
            <v>ALP</v>
          </cell>
          <cell r="E27">
            <v>1.1382734406496371</v>
          </cell>
          <cell r="F27">
            <v>0</v>
          </cell>
        </row>
        <row r="28">
          <cell r="C28" t="str">
            <v>ALP_LT</v>
          </cell>
          <cell r="D28" t="str">
            <v>ALP</v>
          </cell>
          <cell r="E28">
            <v>8.5370508048722655</v>
          </cell>
          <cell r="F28">
            <v>0</v>
          </cell>
        </row>
        <row r="29">
          <cell r="C29" t="str">
            <v>ALP_ME</v>
          </cell>
          <cell r="D29" t="str">
            <v>ALP</v>
          </cell>
          <cell r="E29">
            <v>58.298577561949728</v>
          </cell>
          <cell r="F29">
            <v>0</v>
          </cell>
        </row>
        <row r="30">
          <cell r="C30" t="str">
            <v>ALP_AF</v>
          </cell>
          <cell r="D30" t="str">
            <v>ALP</v>
          </cell>
          <cell r="E30">
            <v>204.08158585395788</v>
          </cell>
          <cell r="F30">
            <v>0</v>
          </cell>
        </row>
        <row r="31">
          <cell r="C31" t="str">
            <v>ALP_AD</v>
          </cell>
          <cell r="D31" t="str">
            <v>ALP</v>
          </cell>
          <cell r="E31">
            <v>0</v>
          </cell>
          <cell r="F31">
            <v>0</v>
          </cell>
        </row>
        <row r="32">
          <cell r="C32" t="str">
            <v>ALP_SG</v>
          </cell>
          <cell r="D32" t="str">
            <v>ALP</v>
          </cell>
          <cell r="E32">
            <v>2115.5448868981966</v>
          </cell>
          <cell r="F32">
            <v>0</v>
          </cell>
        </row>
        <row r="33">
          <cell r="C33" t="str">
            <v>ALP_RS</v>
          </cell>
          <cell r="D33" t="str">
            <v>ALP</v>
          </cell>
          <cell r="E33">
            <v>30.209909472218197</v>
          </cell>
          <cell r="F33">
            <v>17.82129950671224</v>
          </cell>
        </row>
        <row r="34">
          <cell r="C34" t="str">
            <v>ALS_AC</v>
          </cell>
          <cell r="D34" t="str">
            <v>ALS</v>
          </cell>
          <cell r="E34">
            <v>0</v>
          </cell>
          <cell r="F34">
            <v>0</v>
          </cell>
        </row>
        <row r="35">
          <cell r="C35" t="str">
            <v>ALS_HE</v>
          </cell>
          <cell r="D35" t="str">
            <v>ALS</v>
          </cell>
          <cell r="E35">
            <v>0</v>
          </cell>
          <cell r="F35">
            <v>0</v>
          </cell>
        </row>
        <row r="36">
          <cell r="C36" t="str">
            <v>ALS_LT</v>
          </cell>
          <cell r="D36" t="str">
            <v>ALS</v>
          </cell>
          <cell r="E36">
            <v>0</v>
          </cell>
          <cell r="F36">
            <v>0</v>
          </cell>
        </row>
        <row r="37">
          <cell r="C37" t="str">
            <v>ALS_ME</v>
          </cell>
          <cell r="D37" t="str">
            <v>ALS</v>
          </cell>
          <cell r="E37">
            <v>0</v>
          </cell>
          <cell r="F37">
            <v>0</v>
          </cell>
        </row>
        <row r="38">
          <cell r="C38" t="str">
            <v>ALS_SP</v>
          </cell>
          <cell r="D38" t="str">
            <v>ALS</v>
          </cell>
          <cell r="E38">
            <v>0</v>
          </cell>
          <cell r="F38">
            <v>0</v>
          </cell>
        </row>
        <row r="39">
          <cell r="C39" t="str">
            <v>ALS_MR</v>
          </cell>
          <cell r="D39" t="str">
            <v>ALS</v>
          </cell>
          <cell r="E39">
            <v>0</v>
          </cell>
          <cell r="F39">
            <v>0</v>
          </cell>
        </row>
        <row r="40">
          <cell r="C40" t="str">
            <v>ALS_RS</v>
          </cell>
          <cell r="D40" t="str">
            <v>ALS</v>
          </cell>
          <cell r="E40">
            <v>0</v>
          </cell>
          <cell r="F40">
            <v>0</v>
          </cell>
        </row>
        <row r="41">
          <cell r="C41" t="str">
            <v>COP_AC</v>
          </cell>
          <cell r="D41" t="str">
            <v>COP</v>
          </cell>
          <cell r="E41">
            <v>0</v>
          </cell>
          <cell r="F41">
            <v>0</v>
          </cell>
        </row>
        <row r="42">
          <cell r="C42" t="str">
            <v>COP_HE</v>
          </cell>
          <cell r="D42" t="str">
            <v>COP</v>
          </cell>
          <cell r="E42">
            <v>0</v>
          </cell>
          <cell r="F42">
            <v>0</v>
          </cell>
        </row>
        <row r="43">
          <cell r="C43" t="str">
            <v>COP_LT</v>
          </cell>
          <cell r="D43" t="str">
            <v>COP</v>
          </cell>
          <cell r="E43">
            <v>0</v>
          </cell>
          <cell r="F43">
            <v>0</v>
          </cell>
        </row>
        <row r="44">
          <cell r="C44" t="str">
            <v>COP_ME</v>
          </cell>
          <cell r="D44" t="str">
            <v>COP</v>
          </cell>
          <cell r="E44">
            <v>0</v>
          </cell>
          <cell r="F44">
            <v>0</v>
          </cell>
        </row>
        <row r="45">
          <cell r="C45" t="str">
            <v>COP_PM</v>
          </cell>
          <cell r="D45" t="str">
            <v>COP</v>
          </cell>
          <cell r="E45">
            <v>0</v>
          </cell>
          <cell r="F45">
            <v>0</v>
          </cell>
        </row>
        <row r="46">
          <cell r="C46" t="str">
            <v>COP_FR</v>
          </cell>
          <cell r="D46" t="str">
            <v>COP</v>
          </cell>
          <cell r="E46">
            <v>0</v>
          </cell>
          <cell r="F46">
            <v>0</v>
          </cell>
        </row>
        <row r="47">
          <cell r="C47" t="str">
            <v>COP_ER</v>
          </cell>
          <cell r="D47" t="str">
            <v>COP</v>
          </cell>
          <cell r="E47">
            <v>0</v>
          </cell>
          <cell r="F47">
            <v>0</v>
          </cell>
        </row>
        <row r="48">
          <cell r="C48" t="str">
            <v>COP_CR</v>
          </cell>
          <cell r="D48" t="str">
            <v>COP</v>
          </cell>
          <cell r="E48">
            <v>0</v>
          </cell>
          <cell r="F48">
            <v>0</v>
          </cell>
        </row>
        <row r="49">
          <cell r="C49" t="str">
            <v>COS_AC</v>
          </cell>
          <cell r="D49" t="str">
            <v>COS</v>
          </cell>
          <cell r="E49">
            <v>1.1107539424459114</v>
          </cell>
          <cell r="F49">
            <v>0</v>
          </cell>
        </row>
        <row r="50">
          <cell r="C50" t="str">
            <v>COS_HE</v>
          </cell>
          <cell r="D50" t="str">
            <v>COS</v>
          </cell>
          <cell r="E50">
            <v>0.16661309136688623</v>
          </cell>
          <cell r="F50">
            <v>0</v>
          </cell>
        </row>
        <row r="51">
          <cell r="C51" t="str">
            <v>COS_LT</v>
          </cell>
          <cell r="D51" t="str">
            <v>COS</v>
          </cell>
          <cell r="E51">
            <v>0.83306545683443201</v>
          </cell>
          <cell r="F51">
            <v>0</v>
          </cell>
        </row>
        <row r="52">
          <cell r="C52" t="str">
            <v>COS_ME</v>
          </cell>
          <cell r="D52" t="str">
            <v>COS</v>
          </cell>
          <cell r="E52">
            <v>12.914069636453151</v>
          </cell>
          <cell r="F52">
            <v>0</v>
          </cell>
        </row>
        <row r="53">
          <cell r="C53" t="str">
            <v>COS_PM</v>
          </cell>
          <cell r="D53" t="str">
            <v>COS</v>
          </cell>
          <cell r="E53">
            <v>29.209655103634649</v>
          </cell>
          <cell r="F53">
            <v>0</v>
          </cell>
        </row>
        <row r="54">
          <cell r="C54" t="str">
            <v>COS_FR</v>
          </cell>
          <cell r="D54" t="str">
            <v>COS</v>
          </cell>
          <cell r="E54">
            <v>0</v>
          </cell>
          <cell r="F54">
            <v>0</v>
          </cell>
        </row>
        <row r="55">
          <cell r="C55" t="str">
            <v>COS_ER</v>
          </cell>
          <cell r="D55" t="str">
            <v>COS</v>
          </cell>
          <cell r="E55">
            <v>38.876387985606847</v>
          </cell>
          <cell r="F55">
            <v>0</v>
          </cell>
        </row>
        <row r="56">
          <cell r="C56" t="str">
            <v>COS_CR</v>
          </cell>
          <cell r="D56" t="str">
            <v>COS</v>
          </cell>
          <cell r="E56">
            <v>15.586099320400855</v>
          </cell>
          <cell r="F56">
            <v>2.2790239999999997</v>
          </cell>
        </row>
        <row r="57">
          <cell r="C57" t="str">
            <v>ZIN_AC</v>
          </cell>
          <cell r="D57" t="str">
            <v>ZIN</v>
          </cell>
          <cell r="E57">
            <v>0</v>
          </cell>
          <cell r="F57">
            <v>0</v>
          </cell>
        </row>
        <row r="58">
          <cell r="C58" t="str">
            <v>ZIN_HE</v>
          </cell>
          <cell r="D58" t="str">
            <v>ZIN</v>
          </cell>
          <cell r="E58">
            <v>0</v>
          </cell>
          <cell r="F58">
            <v>0</v>
          </cell>
        </row>
        <row r="59">
          <cell r="C59" t="str">
            <v>ZIN_LT</v>
          </cell>
          <cell r="D59" t="str">
            <v>ZIN</v>
          </cell>
          <cell r="E59">
            <v>0</v>
          </cell>
          <cell r="F59">
            <v>0</v>
          </cell>
        </row>
        <row r="60">
          <cell r="C60" t="str">
            <v>ZIN_ME</v>
          </cell>
          <cell r="D60" t="str">
            <v>ZIN</v>
          </cell>
          <cell r="E60">
            <v>0</v>
          </cell>
          <cell r="F60">
            <v>0</v>
          </cell>
        </row>
        <row r="61">
          <cell r="C61" t="str">
            <v>ZIN_PM</v>
          </cell>
          <cell r="D61" t="str">
            <v>ZIN</v>
          </cell>
          <cell r="E61">
            <v>0</v>
          </cell>
          <cell r="F61">
            <v>0</v>
          </cell>
        </row>
        <row r="62">
          <cell r="C62" t="str">
            <v>ZIN_FR</v>
          </cell>
          <cell r="D62" t="str">
            <v>ZIN</v>
          </cell>
          <cell r="E62">
            <v>0</v>
          </cell>
          <cell r="F62">
            <v>0</v>
          </cell>
        </row>
        <row r="63">
          <cell r="C63" t="str">
            <v>ZIN_ER</v>
          </cell>
          <cell r="D63" t="str">
            <v>ZIN</v>
          </cell>
          <cell r="E63">
            <v>0</v>
          </cell>
          <cell r="F63">
            <v>0</v>
          </cell>
        </row>
        <row r="64">
          <cell r="C64" t="str">
            <v>ZIN_CR</v>
          </cell>
          <cell r="D64" t="str">
            <v>ZIN</v>
          </cell>
          <cell r="E64">
            <v>0</v>
          </cell>
          <cell r="F64">
            <v>0</v>
          </cell>
        </row>
        <row r="65">
          <cell r="C65" t="str">
            <v>LED_AC</v>
          </cell>
          <cell r="D65" t="str">
            <v>LED</v>
          </cell>
          <cell r="E65">
            <v>0</v>
          </cell>
          <cell r="F65">
            <v>0</v>
          </cell>
        </row>
        <row r="66">
          <cell r="C66" t="str">
            <v>LED_HE</v>
          </cell>
          <cell r="D66" t="str">
            <v>LED</v>
          </cell>
          <cell r="E66">
            <v>0</v>
          </cell>
          <cell r="F66">
            <v>0</v>
          </cell>
        </row>
        <row r="67">
          <cell r="C67" t="str">
            <v>LED_LT</v>
          </cell>
          <cell r="D67" t="str">
            <v>LED</v>
          </cell>
          <cell r="E67">
            <v>0</v>
          </cell>
          <cell r="F67">
            <v>0</v>
          </cell>
        </row>
        <row r="68">
          <cell r="C68" t="str">
            <v>LED_ME</v>
          </cell>
          <cell r="D68" t="str">
            <v>LED</v>
          </cell>
          <cell r="E68">
            <v>0</v>
          </cell>
          <cell r="F68">
            <v>0</v>
          </cell>
        </row>
        <row r="69">
          <cell r="C69" t="str">
            <v>LED_PM</v>
          </cell>
          <cell r="D69" t="str">
            <v>LED</v>
          </cell>
          <cell r="E69">
            <v>0</v>
          </cell>
          <cell r="F69">
            <v>0</v>
          </cell>
        </row>
        <row r="70">
          <cell r="C70" t="str">
            <v>LED_FR</v>
          </cell>
          <cell r="D70" t="str">
            <v>LED</v>
          </cell>
          <cell r="E70">
            <v>0</v>
          </cell>
          <cell r="F70">
            <v>0</v>
          </cell>
        </row>
        <row r="71">
          <cell r="C71" t="str">
            <v>LED_ER</v>
          </cell>
          <cell r="D71" t="str">
            <v>LED</v>
          </cell>
          <cell r="E71">
            <v>0</v>
          </cell>
          <cell r="F71">
            <v>0</v>
          </cell>
        </row>
        <row r="72">
          <cell r="C72" t="str">
            <v>LED_CR</v>
          </cell>
          <cell r="D72" t="str">
            <v>LED</v>
          </cell>
          <cell r="E72">
            <v>0</v>
          </cell>
          <cell r="F72">
            <v>0</v>
          </cell>
        </row>
        <row r="73">
          <cell r="C73" t="str">
            <v>FAL_AC</v>
          </cell>
          <cell r="D73" t="str">
            <v>FAL</v>
          </cell>
          <cell r="E73">
            <v>0.37092166612417288</v>
          </cell>
          <cell r="F73">
            <v>0</v>
          </cell>
        </row>
        <row r="74">
          <cell r="C74" t="str">
            <v>FAL_HE</v>
          </cell>
          <cell r="D74" t="str">
            <v>FAL</v>
          </cell>
          <cell r="E74">
            <v>5.563824991862603E-2</v>
          </cell>
          <cell r="F74">
            <v>0</v>
          </cell>
        </row>
        <row r="75">
          <cell r="C75" t="str">
            <v>FAL_LT</v>
          </cell>
          <cell r="D75" t="str">
            <v>FAL</v>
          </cell>
          <cell r="E75">
            <v>0.27819124959312963</v>
          </cell>
          <cell r="F75">
            <v>0</v>
          </cell>
        </row>
        <row r="76">
          <cell r="C76" t="str">
            <v>FAL_ME</v>
          </cell>
          <cell r="D76" t="str">
            <v>FAL</v>
          </cell>
          <cell r="E76">
            <v>4.6365208265521707</v>
          </cell>
          <cell r="F76">
            <v>0</v>
          </cell>
        </row>
        <row r="77">
          <cell r="C77" t="str">
            <v>FAL_PM</v>
          </cell>
          <cell r="D77" t="str">
            <v>FAL</v>
          </cell>
          <cell r="E77">
            <v>22.811682466636704</v>
          </cell>
          <cell r="F77">
            <v>0</v>
          </cell>
        </row>
        <row r="78">
          <cell r="C78" t="str">
            <v>FAL_FR</v>
          </cell>
          <cell r="D78" t="str">
            <v>FAL</v>
          </cell>
          <cell r="E78">
            <v>0</v>
          </cell>
          <cell r="F78">
            <v>0</v>
          </cell>
        </row>
        <row r="79">
          <cell r="C79" t="str">
            <v>FAL_ER</v>
          </cell>
          <cell r="D79" t="str">
            <v>FAL</v>
          </cell>
          <cell r="E79">
            <v>54.538096256901753</v>
          </cell>
          <cell r="F79">
            <v>0</v>
          </cell>
        </row>
        <row r="80">
          <cell r="C80" t="str">
            <v>FAL_CR</v>
          </cell>
          <cell r="D80" t="str">
            <v>FAL</v>
          </cell>
          <cell r="E80">
            <v>15.414525210922051</v>
          </cell>
          <cell r="F80">
            <v>0</v>
          </cell>
        </row>
        <row r="81">
          <cell r="C81" t="str">
            <v>NCK_AC</v>
          </cell>
          <cell r="D81" t="str">
            <v>NCK</v>
          </cell>
          <cell r="E81">
            <v>0</v>
          </cell>
          <cell r="F81">
            <v>0</v>
          </cell>
        </row>
        <row r="82">
          <cell r="C82" t="str">
            <v>NCK_HE</v>
          </cell>
          <cell r="D82" t="str">
            <v>NCK</v>
          </cell>
          <cell r="E82">
            <v>0</v>
          </cell>
          <cell r="F82">
            <v>0</v>
          </cell>
        </row>
        <row r="83">
          <cell r="C83" t="str">
            <v>NCK_LT</v>
          </cell>
          <cell r="D83" t="str">
            <v>NCK</v>
          </cell>
          <cell r="E83">
            <v>0</v>
          </cell>
          <cell r="F83">
            <v>0</v>
          </cell>
        </row>
        <row r="84">
          <cell r="C84" t="str">
            <v>NCK_ME</v>
          </cell>
          <cell r="D84" t="str">
            <v>NCK</v>
          </cell>
          <cell r="E84">
            <v>0</v>
          </cell>
          <cell r="F84">
            <v>0</v>
          </cell>
        </row>
        <row r="85">
          <cell r="C85" t="str">
            <v>NCK_PM</v>
          </cell>
          <cell r="D85" t="str">
            <v>NCK</v>
          </cell>
          <cell r="E85">
            <v>0</v>
          </cell>
          <cell r="F85">
            <v>0</v>
          </cell>
        </row>
        <row r="86">
          <cell r="C86" t="str">
            <v>NCK_FR</v>
          </cell>
          <cell r="D86" t="str">
            <v>NCK</v>
          </cell>
          <cell r="E86">
            <v>0</v>
          </cell>
          <cell r="F86">
            <v>0</v>
          </cell>
        </row>
        <row r="87">
          <cell r="C87" t="str">
            <v>NCK_ER</v>
          </cell>
          <cell r="D87" t="str">
            <v>NCK</v>
          </cell>
          <cell r="E87">
            <v>0</v>
          </cell>
          <cell r="F87">
            <v>0</v>
          </cell>
        </row>
        <row r="88">
          <cell r="C88" t="str">
            <v>NCK_CR</v>
          </cell>
          <cell r="D88" t="str">
            <v>NCK</v>
          </cell>
          <cell r="E88">
            <v>0</v>
          </cell>
          <cell r="F88">
            <v>0</v>
          </cell>
        </row>
        <row r="89">
          <cell r="C89" t="str">
            <v>NFO_AC</v>
          </cell>
          <cell r="D89" t="str">
            <v>NFO</v>
          </cell>
          <cell r="E89">
            <v>0</v>
          </cell>
          <cell r="F89">
            <v>0</v>
          </cell>
        </row>
        <row r="90">
          <cell r="C90" t="str">
            <v>NFO_HE</v>
          </cell>
          <cell r="D90" t="str">
            <v>NFO</v>
          </cell>
          <cell r="E90">
            <v>0</v>
          </cell>
          <cell r="F90">
            <v>0</v>
          </cell>
        </row>
        <row r="91">
          <cell r="C91" t="str">
            <v>NFO_LT</v>
          </cell>
          <cell r="D91" t="str">
            <v>NFO</v>
          </cell>
          <cell r="E91">
            <v>0</v>
          </cell>
          <cell r="F91">
            <v>0</v>
          </cell>
        </row>
        <row r="92">
          <cell r="C92" t="str">
            <v>NFO_ME</v>
          </cell>
          <cell r="D92" t="str">
            <v>NFO</v>
          </cell>
          <cell r="E92">
            <v>0</v>
          </cell>
          <cell r="F92">
            <v>0</v>
          </cell>
        </row>
        <row r="93">
          <cell r="C93" t="str">
            <v>NFO_PM</v>
          </cell>
          <cell r="D93" t="str">
            <v>NFO</v>
          </cell>
          <cell r="E93">
            <v>0</v>
          </cell>
          <cell r="F93">
            <v>0</v>
          </cell>
        </row>
        <row r="94">
          <cell r="C94" t="str">
            <v>NFO_FR</v>
          </cell>
          <cell r="D94" t="str">
            <v>NFO</v>
          </cell>
          <cell r="E94">
            <v>0</v>
          </cell>
          <cell r="F94">
            <v>0</v>
          </cell>
        </row>
        <row r="95">
          <cell r="C95" t="str">
            <v>NFO_ER</v>
          </cell>
          <cell r="D95" t="str">
            <v>NFO</v>
          </cell>
          <cell r="E95">
            <v>0</v>
          </cell>
          <cell r="F95">
            <v>0</v>
          </cell>
        </row>
        <row r="96">
          <cell r="C96" t="str">
            <v>NFO_CR</v>
          </cell>
          <cell r="D96" t="str">
            <v>NFO</v>
          </cell>
          <cell r="E96">
            <v>0</v>
          </cell>
          <cell r="F96">
            <v>0</v>
          </cell>
        </row>
        <row r="97">
          <cell r="C97" t="str">
            <v>FER_AC</v>
          </cell>
          <cell r="D97" t="str">
            <v>FER</v>
          </cell>
          <cell r="E97">
            <v>42.538052607816503</v>
          </cell>
          <cell r="F97">
            <v>0</v>
          </cell>
        </row>
        <row r="98">
          <cell r="C98" t="str">
            <v>FER_HE</v>
          </cell>
          <cell r="D98" t="str">
            <v>FER</v>
          </cell>
          <cell r="E98">
            <v>8.8571205259708456</v>
          </cell>
          <cell r="F98">
            <v>0</v>
          </cell>
        </row>
        <row r="99">
          <cell r="C99" t="str">
            <v>FER_LT</v>
          </cell>
          <cell r="D99" t="str">
            <v>FER</v>
          </cell>
          <cell r="E99">
            <v>16.225855118445455</v>
          </cell>
          <cell r="F99">
            <v>0</v>
          </cell>
        </row>
        <row r="100">
          <cell r="C100" t="str">
            <v>FER_ME</v>
          </cell>
          <cell r="D100" t="str">
            <v>FER</v>
          </cell>
          <cell r="E100">
            <v>58.903490123949489</v>
          </cell>
          <cell r="F100">
            <v>0</v>
          </cell>
        </row>
        <row r="101">
          <cell r="C101" t="str">
            <v>FER_EP</v>
          </cell>
          <cell r="D101" t="str">
            <v>FER</v>
          </cell>
          <cell r="E101">
            <v>200.61741853948345</v>
          </cell>
          <cell r="F101">
            <v>0</v>
          </cell>
        </row>
        <row r="102">
          <cell r="C102" t="str">
            <v>FER_ST</v>
          </cell>
          <cell r="D102" t="str">
            <v>FER</v>
          </cell>
          <cell r="E102">
            <v>0</v>
          </cell>
          <cell r="F102">
            <v>784.93622649555255</v>
          </cell>
        </row>
        <row r="103">
          <cell r="C103" t="str">
            <v>FER_TP</v>
          </cell>
          <cell r="D103" t="str">
            <v>FER</v>
          </cell>
          <cell r="E103">
            <v>175.4146499291405</v>
          </cell>
          <cell r="F103">
            <v>0</v>
          </cell>
        </row>
        <row r="104">
          <cell r="C104" t="str">
            <v>FER_FZ</v>
          </cell>
          <cell r="D104" t="str">
            <v>FER</v>
          </cell>
          <cell r="E104">
            <v>30.843742612540503</v>
          </cell>
          <cell r="F104">
            <v>0</v>
          </cell>
        </row>
        <row r="105">
          <cell r="C105" t="str">
            <v>PCH_AC</v>
          </cell>
          <cell r="D105" t="str">
            <v>PCH</v>
          </cell>
          <cell r="E105">
            <v>43.897456173592431</v>
          </cell>
          <cell r="F105">
            <v>0</v>
          </cell>
        </row>
        <row r="106">
          <cell r="C106" t="str">
            <v>PCH_HE</v>
          </cell>
          <cell r="D106" t="str">
            <v>PCH</v>
          </cell>
          <cell r="E106">
            <v>14.57900780797171</v>
          </cell>
          <cell r="F106">
            <v>0</v>
          </cell>
        </row>
        <row r="107">
          <cell r="C107" t="str">
            <v>PCH_LT</v>
          </cell>
          <cell r="D107" t="str">
            <v>PCH</v>
          </cell>
          <cell r="E107">
            <v>16.180152115266473</v>
          </cell>
          <cell r="F107">
            <v>0</v>
          </cell>
        </row>
        <row r="108">
          <cell r="C108" t="str">
            <v>PCH_ME</v>
          </cell>
          <cell r="D108" t="str">
            <v>PCH</v>
          </cell>
          <cell r="E108">
            <v>28.839696668171236</v>
          </cell>
          <cell r="F108">
            <v>0</v>
          </cell>
        </row>
        <row r="109">
          <cell r="C109" t="str">
            <v>PCH_EP</v>
          </cell>
          <cell r="D109" t="str">
            <v>PCH</v>
          </cell>
          <cell r="E109">
            <v>236.57464198438095</v>
          </cell>
          <cell r="F109">
            <v>0</v>
          </cell>
        </row>
        <row r="110">
          <cell r="C110" t="str">
            <v>PCH_ST</v>
          </cell>
          <cell r="D110" t="str">
            <v>PCH</v>
          </cell>
          <cell r="E110">
            <v>0</v>
          </cell>
          <cell r="F110">
            <v>304.18672051352934</v>
          </cell>
        </row>
        <row r="111">
          <cell r="C111" t="str">
            <v>PCH_TP</v>
          </cell>
          <cell r="D111" t="str">
            <v>PCH</v>
          </cell>
          <cell r="E111">
            <v>35.174243728840167</v>
          </cell>
          <cell r="F111">
            <v>0</v>
          </cell>
        </row>
        <row r="112">
          <cell r="C112" t="str">
            <v>PCH_FZ</v>
          </cell>
          <cell r="D112" t="str">
            <v>PCH</v>
          </cell>
          <cell r="E112">
            <v>15.476667240689657</v>
          </cell>
          <cell r="F112">
            <v>0</v>
          </cell>
        </row>
        <row r="113">
          <cell r="C113" t="str">
            <v>INC_AC</v>
          </cell>
          <cell r="D113" t="str">
            <v>INC</v>
          </cell>
          <cell r="E113">
            <v>2.6704497130515641</v>
          </cell>
          <cell r="F113">
            <v>0</v>
          </cell>
        </row>
        <row r="114">
          <cell r="C114" t="str">
            <v>INC_HE</v>
          </cell>
          <cell r="D114" t="str">
            <v>INC</v>
          </cell>
          <cell r="E114">
            <v>0.20862888383215336</v>
          </cell>
          <cell r="F114">
            <v>0</v>
          </cell>
        </row>
        <row r="115">
          <cell r="C115" t="str">
            <v>INC_LT</v>
          </cell>
          <cell r="D115" t="str">
            <v>INC</v>
          </cell>
          <cell r="E115">
            <v>0.22114661686208234</v>
          </cell>
          <cell r="F115">
            <v>0</v>
          </cell>
        </row>
        <row r="116">
          <cell r="C116" t="str">
            <v>INC_ME</v>
          </cell>
          <cell r="D116" t="str">
            <v>INC</v>
          </cell>
          <cell r="E116">
            <v>0.57372943053842285</v>
          </cell>
          <cell r="F116">
            <v>0</v>
          </cell>
        </row>
        <row r="117">
          <cell r="C117" t="str">
            <v>INC_EP</v>
          </cell>
          <cell r="D117" t="str">
            <v>INC</v>
          </cell>
          <cell r="E117">
            <v>3.8596343508948383</v>
          </cell>
          <cell r="F117">
            <v>0</v>
          </cell>
        </row>
        <row r="118">
          <cell r="C118" t="str">
            <v>INC_ST</v>
          </cell>
          <cell r="D118" t="str">
            <v>INC</v>
          </cell>
          <cell r="E118">
            <v>0.52157220958038386</v>
          </cell>
          <cell r="F118">
            <v>2.9758245694915431</v>
          </cell>
        </row>
        <row r="119">
          <cell r="C119" t="str">
            <v>INC_TP</v>
          </cell>
          <cell r="D119" t="str">
            <v>INC</v>
          </cell>
          <cell r="E119">
            <v>0</v>
          </cell>
          <cell r="F119">
            <v>0</v>
          </cell>
        </row>
        <row r="120">
          <cell r="C120" t="str">
            <v>INC_FZ</v>
          </cell>
          <cell r="D120" t="str">
            <v>INC</v>
          </cell>
          <cell r="E120">
            <v>0.73020109341253803</v>
          </cell>
          <cell r="F120">
            <v>0</v>
          </cell>
        </row>
        <row r="121">
          <cell r="C121" t="str">
            <v>LEN_AC</v>
          </cell>
          <cell r="D121" t="str">
            <v>LEN</v>
          </cell>
          <cell r="E121">
            <v>2.1179025005231655</v>
          </cell>
          <cell r="F121">
            <v>0</v>
          </cell>
        </row>
        <row r="122">
          <cell r="C122" t="str">
            <v>LEN_HE</v>
          </cell>
          <cell r="D122" t="str">
            <v>LEN</v>
          </cell>
          <cell r="E122">
            <v>0.39099738471196821</v>
          </cell>
          <cell r="F122">
            <v>0</v>
          </cell>
        </row>
        <row r="123">
          <cell r="C123" t="str">
            <v>LEN_LT</v>
          </cell>
          <cell r="D123" t="str">
            <v>LEN</v>
          </cell>
          <cell r="E123">
            <v>0.39099738471196821</v>
          </cell>
          <cell r="F123">
            <v>0</v>
          </cell>
        </row>
        <row r="124">
          <cell r="C124" t="str">
            <v>LEN_ME</v>
          </cell>
          <cell r="D124" t="str">
            <v>LEN</v>
          </cell>
          <cell r="E124">
            <v>0.81457788481660032</v>
          </cell>
          <cell r="F124">
            <v>0</v>
          </cell>
        </row>
        <row r="125">
          <cell r="C125" t="str">
            <v>LEN_EP</v>
          </cell>
          <cell r="D125" t="str">
            <v>LEN</v>
          </cell>
          <cell r="E125">
            <v>4.3009712318316549</v>
          </cell>
          <cell r="F125">
            <v>0</v>
          </cell>
        </row>
        <row r="126">
          <cell r="C126" t="str">
            <v>LEN_ST</v>
          </cell>
          <cell r="D126" t="str">
            <v>LEN</v>
          </cell>
          <cell r="E126">
            <v>0.48874673088996079</v>
          </cell>
          <cell r="F126">
            <v>14.22410106393504</v>
          </cell>
        </row>
        <row r="127">
          <cell r="C127" t="str">
            <v>LEN_TP</v>
          </cell>
          <cell r="D127" t="str">
            <v>LEN</v>
          </cell>
          <cell r="E127">
            <v>0</v>
          </cell>
          <cell r="F127">
            <v>0</v>
          </cell>
        </row>
        <row r="128">
          <cell r="C128" t="str">
            <v>LEN_FZ</v>
          </cell>
          <cell r="D128" t="str">
            <v>LEN</v>
          </cell>
          <cell r="E128">
            <v>1.5835394080834773</v>
          </cell>
          <cell r="F128">
            <v>0</v>
          </cell>
        </row>
        <row r="129">
          <cell r="C129" t="str">
            <v>CEM_AC</v>
          </cell>
          <cell r="D129" t="str">
            <v>CEM</v>
          </cell>
          <cell r="E129">
            <v>8.3629102567952351</v>
          </cell>
          <cell r="F129">
            <v>0</v>
          </cell>
        </row>
        <row r="130">
          <cell r="C130" t="str">
            <v>CEM_LT</v>
          </cell>
          <cell r="D130" t="str">
            <v>CEM</v>
          </cell>
          <cell r="E130">
            <v>7.5266192311157063</v>
          </cell>
          <cell r="F130">
            <v>0</v>
          </cell>
        </row>
        <row r="131">
          <cell r="C131" t="str">
            <v>CEM_ME</v>
          </cell>
          <cell r="D131" t="str">
            <v>CEM</v>
          </cell>
          <cell r="E131">
            <v>22.579857693347076</v>
          </cell>
          <cell r="F131">
            <v>0</v>
          </cell>
        </row>
        <row r="132">
          <cell r="C132" t="str">
            <v>CEM_ML</v>
          </cell>
          <cell r="D132" t="str">
            <v>CEM</v>
          </cell>
          <cell r="E132">
            <v>61.885535900284736</v>
          </cell>
          <cell r="F132">
            <v>0</v>
          </cell>
        </row>
        <row r="133">
          <cell r="C133" t="str">
            <v>CEM_PD</v>
          </cell>
          <cell r="D133" t="str">
            <v>CEM</v>
          </cell>
          <cell r="E133">
            <v>0</v>
          </cell>
          <cell r="F133">
            <v>5.0703393641460632</v>
          </cell>
        </row>
        <row r="134">
          <cell r="C134" t="str">
            <v>CEM_HE</v>
          </cell>
          <cell r="D134" t="str">
            <v>CEM</v>
          </cell>
          <cell r="E134">
            <v>0.66903282054361912</v>
          </cell>
          <cell r="F134">
            <v>0</v>
          </cell>
        </row>
        <row r="135">
          <cell r="C135" t="str">
            <v>CEM_CM</v>
          </cell>
          <cell r="D135" t="str">
            <v>CEM</v>
          </cell>
          <cell r="E135">
            <v>3.3451641027180883</v>
          </cell>
          <cell r="F135">
            <v>0</v>
          </cell>
        </row>
        <row r="136">
          <cell r="C136" t="str">
            <v>CEM_GR</v>
          </cell>
          <cell r="D136" t="str">
            <v>CEM</v>
          </cell>
          <cell r="E136">
            <v>35.124223078539949</v>
          </cell>
          <cell r="F136">
            <v>0</v>
          </cell>
        </row>
        <row r="137">
          <cell r="C137" t="str">
            <v>CLK_AC</v>
          </cell>
          <cell r="D137" t="str">
            <v>CLK</v>
          </cell>
          <cell r="E137">
            <v>25.162771263637676</v>
          </cell>
          <cell r="F137">
            <v>0</v>
          </cell>
        </row>
        <row r="138">
          <cell r="C138" t="str">
            <v>CLK_LT</v>
          </cell>
          <cell r="D138" t="str">
            <v>CLK</v>
          </cell>
          <cell r="E138">
            <v>21.291575684616511</v>
          </cell>
          <cell r="F138">
            <v>0</v>
          </cell>
        </row>
        <row r="139">
          <cell r="C139" t="str">
            <v>CLK_ME</v>
          </cell>
          <cell r="D139" t="str">
            <v>CLK</v>
          </cell>
          <cell r="E139">
            <v>77.423911580423933</v>
          </cell>
          <cell r="F139">
            <v>0</v>
          </cell>
        </row>
        <row r="140">
          <cell r="C140" t="str">
            <v>CLK_ML</v>
          </cell>
          <cell r="D140" t="str">
            <v>CLK</v>
          </cell>
          <cell r="E140">
            <v>143.23423642378378</v>
          </cell>
          <cell r="F140">
            <v>0</v>
          </cell>
        </row>
        <row r="141">
          <cell r="C141" t="str">
            <v>CLK_PD</v>
          </cell>
          <cell r="D141" t="str">
            <v>CLK</v>
          </cell>
          <cell r="E141">
            <v>0</v>
          </cell>
          <cell r="F141">
            <v>28.546357900000004</v>
          </cell>
        </row>
        <row r="142">
          <cell r="C142" t="str">
            <v>CLK_CK</v>
          </cell>
          <cell r="D142" t="str">
            <v>CLK</v>
          </cell>
          <cell r="E142">
            <v>0</v>
          </cell>
          <cell r="F142">
            <v>0</v>
          </cell>
        </row>
        <row r="143">
          <cell r="C143" t="str">
            <v>CLK_HE</v>
          </cell>
          <cell r="D143" t="str">
            <v>CLK</v>
          </cell>
          <cell r="E143">
            <v>3.4840760211190838</v>
          </cell>
          <cell r="F143">
            <v>0</v>
          </cell>
        </row>
        <row r="144">
          <cell r="C144" t="str">
            <v>CLK_GR</v>
          </cell>
          <cell r="D144" t="str">
            <v>CLK</v>
          </cell>
          <cell r="E144">
            <v>69.68152042238134</v>
          </cell>
          <cell r="F144">
            <v>0</v>
          </cell>
        </row>
        <row r="145">
          <cell r="C145" t="str">
            <v>GLB_AC</v>
          </cell>
          <cell r="D145" t="str">
            <v>GLB</v>
          </cell>
          <cell r="E145">
            <v>12.400470329739155</v>
          </cell>
          <cell r="F145">
            <v>0</v>
          </cell>
        </row>
        <row r="146">
          <cell r="C146" t="str">
            <v>GLB_HE</v>
          </cell>
          <cell r="D146" t="str">
            <v>GLB</v>
          </cell>
          <cell r="E146">
            <v>1.4588788623222533</v>
          </cell>
          <cell r="F146">
            <v>0</v>
          </cell>
        </row>
        <row r="147">
          <cell r="C147" t="str">
            <v>GLB_LT</v>
          </cell>
          <cell r="D147" t="str">
            <v>GLB</v>
          </cell>
          <cell r="E147">
            <v>8.0238337427723874</v>
          </cell>
          <cell r="F147">
            <v>0</v>
          </cell>
        </row>
        <row r="148">
          <cell r="C148" t="str">
            <v>GLB_ME</v>
          </cell>
          <cell r="D148" t="str">
            <v>GLB</v>
          </cell>
          <cell r="E148">
            <v>14.588788623222532</v>
          </cell>
          <cell r="F148">
            <v>0</v>
          </cell>
        </row>
        <row r="149">
          <cell r="C149" t="str">
            <v>GLB_BT</v>
          </cell>
          <cell r="D149" t="str">
            <v>GLB</v>
          </cell>
          <cell r="E149">
            <v>7.2943943116112573</v>
          </cell>
          <cell r="F149">
            <v>117.07512786937293</v>
          </cell>
        </row>
        <row r="150">
          <cell r="C150" t="str">
            <v>GLB_MG</v>
          </cell>
          <cell r="D150" t="str">
            <v>GLB</v>
          </cell>
          <cell r="E150">
            <v>66.524876121894678</v>
          </cell>
          <cell r="F150">
            <v>0</v>
          </cell>
        </row>
        <row r="151">
          <cell r="C151" t="str">
            <v>GLB_FH</v>
          </cell>
          <cell r="D151" t="str">
            <v>GLB</v>
          </cell>
          <cell r="E151">
            <v>52.519639043601003</v>
          </cell>
          <cell r="F151">
            <v>0</v>
          </cell>
        </row>
        <row r="152">
          <cell r="C152" t="str">
            <v>GLB_AN</v>
          </cell>
          <cell r="D152" t="str">
            <v>GLB</v>
          </cell>
          <cell r="E152">
            <v>19.840752527582616</v>
          </cell>
          <cell r="F152">
            <v>0</v>
          </cell>
        </row>
        <row r="153">
          <cell r="C153" t="str">
            <v>GLR_AC</v>
          </cell>
          <cell r="D153" t="str">
            <v>GLR</v>
          </cell>
          <cell r="E153">
            <v>10.127830190066963</v>
          </cell>
          <cell r="F153">
            <v>0</v>
          </cell>
        </row>
        <row r="154">
          <cell r="C154" t="str">
            <v>GLR_HE</v>
          </cell>
          <cell r="D154" t="str">
            <v>GLR</v>
          </cell>
          <cell r="E154">
            <v>2.2113166353858</v>
          </cell>
          <cell r="F154">
            <v>0</v>
          </cell>
        </row>
        <row r="155">
          <cell r="C155" t="str">
            <v>GLR_LT</v>
          </cell>
          <cell r="D155" t="str">
            <v>GLR</v>
          </cell>
          <cell r="E155">
            <v>3.9715246771528738</v>
          </cell>
          <cell r="F155">
            <v>0</v>
          </cell>
        </row>
        <row r="156">
          <cell r="C156" t="str">
            <v>GLR_ME</v>
          </cell>
          <cell r="D156" t="str">
            <v>GLR</v>
          </cell>
          <cell r="E156">
            <v>13.267899812314843</v>
          </cell>
          <cell r="F156">
            <v>0</v>
          </cell>
        </row>
        <row r="157">
          <cell r="C157" t="str">
            <v>GLR_BT</v>
          </cell>
          <cell r="D157" t="str">
            <v>GLR</v>
          </cell>
          <cell r="E157">
            <v>19.282681060564233</v>
          </cell>
          <cell r="F157">
            <v>18.484879621358768</v>
          </cell>
        </row>
        <row r="158">
          <cell r="C158" t="str">
            <v>GLR_MG</v>
          </cell>
          <cell r="D158" t="str">
            <v>GLR</v>
          </cell>
          <cell r="E158">
            <v>33.169749530787001</v>
          </cell>
          <cell r="F158">
            <v>0</v>
          </cell>
        </row>
        <row r="159">
          <cell r="C159" t="str">
            <v>GLR_FH</v>
          </cell>
          <cell r="D159" t="str">
            <v>GLR</v>
          </cell>
          <cell r="E159">
            <v>21.427658196888395</v>
          </cell>
          <cell r="F159">
            <v>0</v>
          </cell>
        </row>
        <row r="160">
          <cell r="C160" t="str">
            <v>GLR_AN</v>
          </cell>
          <cell r="D160" t="str">
            <v>GLR</v>
          </cell>
          <cell r="E160">
            <v>4.6968365335594413</v>
          </cell>
          <cell r="F160">
            <v>0</v>
          </cell>
        </row>
        <row r="161">
          <cell r="C161" t="str">
            <v>CER_AC</v>
          </cell>
          <cell r="D161" t="str">
            <v>CER</v>
          </cell>
          <cell r="E161">
            <v>3.3865501557877264</v>
          </cell>
          <cell r="F161">
            <v>0</v>
          </cell>
        </row>
        <row r="162">
          <cell r="C162" t="str">
            <v>CER_HE</v>
          </cell>
          <cell r="D162" t="str">
            <v>CER</v>
          </cell>
          <cell r="E162">
            <v>0.5576404010847591</v>
          </cell>
          <cell r="F162">
            <v>0</v>
          </cell>
        </row>
        <row r="163">
          <cell r="C163" t="str">
            <v>CER_LT</v>
          </cell>
          <cell r="D163" t="str">
            <v>CER</v>
          </cell>
          <cell r="E163">
            <v>1.5993126703110958</v>
          </cell>
          <cell r="F163">
            <v>0</v>
          </cell>
        </row>
        <row r="164">
          <cell r="C164" t="str">
            <v>CER_ME</v>
          </cell>
          <cell r="D164" t="str">
            <v>CER</v>
          </cell>
          <cell r="E164">
            <v>3.3458424065085546</v>
          </cell>
          <cell r="F164">
            <v>0</v>
          </cell>
        </row>
        <row r="165">
          <cell r="C165" t="str">
            <v>CER_MC</v>
          </cell>
          <cell r="D165" t="str">
            <v>CER</v>
          </cell>
          <cell r="E165">
            <v>10.151843501748051</v>
          </cell>
          <cell r="F165">
            <v>6.0671841709300223</v>
          </cell>
        </row>
        <row r="166">
          <cell r="C166" t="str">
            <v>CER_DS</v>
          </cell>
          <cell r="D166" t="str">
            <v>CER</v>
          </cell>
          <cell r="E166">
            <v>3.7186250146337279</v>
          </cell>
          <cell r="F166">
            <v>0</v>
          </cell>
        </row>
        <row r="167">
          <cell r="C167" t="str">
            <v>CER_FK</v>
          </cell>
          <cell r="D167" t="str">
            <v>CER</v>
          </cell>
          <cell r="E167">
            <v>4.6005333089492826</v>
          </cell>
          <cell r="F167">
            <v>0</v>
          </cell>
        </row>
        <row r="168">
          <cell r="C168" t="str">
            <v>CER_TR</v>
          </cell>
          <cell r="D168" t="str">
            <v>CER</v>
          </cell>
          <cell r="E168">
            <v>3.8532951714956867</v>
          </cell>
          <cell r="F168">
            <v>0</v>
          </cell>
        </row>
        <row r="169">
          <cell r="C169" t="str">
            <v>MAT_AC</v>
          </cell>
          <cell r="D169" t="str">
            <v>MAT</v>
          </cell>
          <cell r="E169">
            <v>0.19171519986454666</v>
          </cell>
          <cell r="F169">
            <v>0</v>
          </cell>
        </row>
        <row r="170">
          <cell r="C170" t="str">
            <v>MAT_HE</v>
          </cell>
          <cell r="D170" t="str">
            <v>MAT</v>
          </cell>
          <cell r="E170">
            <v>0.27081463585571797</v>
          </cell>
          <cell r="F170">
            <v>0</v>
          </cell>
        </row>
        <row r="171">
          <cell r="C171" t="str">
            <v>MAT_LT</v>
          </cell>
          <cell r="D171" t="str">
            <v>MAT</v>
          </cell>
          <cell r="E171">
            <v>0.78981023661844085</v>
          </cell>
          <cell r="F171">
            <v>0</v>
          </cell>
        </row>
        <row r="172">
          <cell r="C172" t="str">
            <v>MAT_ME</v>
          </cell>
          <cell r="D172" t="str">
            <v>MAT</v>
          </cell>
          <cell r="E172">
            <v>6.7664188187486829</v>
          </cell>
          <cell r="F172">
            <v>0</v>
          </cell>
        </row>
        <row r="173">
          <cell r="C173" t="str">
            <v>MAT_DY</v>
          </cell>
          <cell r="D173" t="str">
            <v>MAT</v>
          </cell>
          <cell r="E173">
            <v>1.2856195755622553</v>
          </cell>
          <cell r="F173">
            <v>0</v>
          </cell>
        </row>
        <row r="174">
          <cell r="C174" t="str">
            <v>MAT_MI</v>
          </cell>
          <cell r="D174" t="str">
            <v>MAT</v>
          </cell>
          <cell r="E174">
            <v>8.4580235234358607</v>
          </cell>
          <cell r="F174">
            <v>0</v>
          </cell>
        </row>
        <row r="175">
          <cell r="C175" t="str">
            <v>MAT_KI</v>
          </cell>
          <cell r="D175" t="str">
            <v>MAT</v>
          </cell>
          <cell r="E175">
            <v>6.3153242308321147</v>
          </cell>
          <cell r="F175">
            <v>0</v>
          </cell>
        </row>
        <row r="176">
          <cell r="C176" t="str">
            <v>MAT_GR</v>
          </cell>
          <cell r="D176" t="str">
            <v>MAT</v>
          </cell>
          <cell r="E176">
            <v>1.1277364697914498</v>
          </cell>
          <cell r="F176">
            <v>0</v>
          </cell>
        </row>
        <row r="177">
          <cell r="C177" t="str">
            <v>PAP_AC</v>
          </cell>
          <cell r="D177" t="str">
            <v>PAP</v>
          </cell>
          <cell r="E177">
            <v>40.033654892563426</v>
          </cell>
          <cell r="F177">
            <v>0</v>
          </cell>
        </row>
        <row r="178">
          <cell r="C178" t="str">
            <v>PAP_LT</v>
          </cell>
          <cell r="D178" t="str">
            <v>PAP</v>
          </cell>
          <cell r="E178">
            <v>9.5016585979185528</v>
          </cell>
          <cell r="F178">
            <v>0</v>
          </cell>
        </row>
        <row r="179">
          <cell r="C179" t="str">
            <v>PAP_ME</v>
          </cell>
          <cell r="D179" t="str">
            <v>PAP</v>
          </cell>
          <cell r="E179">
            <v>27.871531887227931</v>
          </cell>
          <cell r="F179">
            <v>0</v>
          </cell>
        </row>
        <row r="180">
          <cell r="C180" t="str">
            <v>PAP_PU</v>
          </cell>
          <cell r="D180" t="str">
            <v>PAP</v>
          </cell>
          <cell r="E180">
            <v>78.424156291593818</v>
          </cell>
          <cell r="F180">
            <v>55.217942981530626</v>
          </cell>
        </row>
        <row r="181">
          <cell r="C181" t="str">
            <v>PAP_RB</v>
          </cell>
          <cell r="D181" t="str">
            <v>PAP</v>
          </cell>
          <cell r="E181">
            <v>9.9073794200501375</v>
          </cell>
          <cell r="F181">
            <v>353.39483508179683</v>
          </cell>
        </row>
        <row r="182">
          <cell r="C182" t="str">
            <v>PAP_DS</v>
          </cell>
          <cell r="D182" t="str">
            <v>PAP</v>
          </cell>
          <cell r="E182">
            <v>61.760780886470542</v>
          </cell>
          <cell r="F182">
            <v>279.78931708741669</v>
          </cell>
        </row>
        <row r="183">
          <cell r="C183" t="str">
            <v>PAP_LH</v>
          </cell>
          <cell r="D183" t="str">
            <v>PAP</v>
          </cell>
          <cell r="E183">
            <v>246.53636842065922</v>
          </cell>
          <cell r="F183">
            <v>150.43300296173351</v>
          </cell>
        </row>
        <row r="184">
          <cell r="C184" t="str">
            <v>PAP_HE</v>
          </cell>
          <cell r="D184" t="str">
            <v>PAP</v>
          </cell>
          <cell r="E184">
            <v>5.2195777897899012</v>
          </cell>
          <cell r="F184">
            <v>0</v>
          </cell>
        </row>
        <row r="185">
          <cell r="C185" t="str">
            <v>PUL_AC</v>
          </cell>
          <cell r="D185" t="str">
            <v>PUL</v>
          </cell>
          <cell r="E185">
            <v>70.347252182272513</v>
          </cell>
          <cell r="F185">
            <v>0</v>
          </cell>
        </row>
        <row r="186">
          <cell r="C186" t="str">
            <v>PUL_LT</v>
          </cell>
          <cell r="D186" t="str">
            <v>PUL</v>
          </cell>
          <cell r="E186">
            <v>5.2141643862878952</v>
          </cell>
          <cell r="F186">
            <v>0</v>
          </cell>
        </row>
        <row r="187">
          <cell r="C187" t="str">
            <v>PUL_ME</v>
          </cell>
          <cell r="D187" t="str">
            <v>PUL</v>
          </cell>
          <cell r="E187">
            <v>80.052567529641607</v>
          </cell>
          <cell r="F187">
            <v>0</v>
          </cell>
        </row>
        <row r="188">
          <cell r="C188" t="str">
            <v>PUL_PU</v>
          </cell>
          <cell r="D188" t="str">
            <v>PUL</v>
          </cell>
          <cell r="E188">
            <v>28.008628183682578</v>
          </cell>
          <cell r="F188">
            <v>1280.4190808906344</v>
          </cell>
        </row>
        <row r="189">
          <cell r="C189" t="str">
            <v>PUL_RB</v>
          </cell>
          <cell r="D189" t="str">
            <v>PUL</v>
          </cell>
          <cell r="E189">
            <v>24.098819098274074</v>
          </cell>
          <cell r="F189">
            <v>502.90361833430518</v>
          </cell>
        </row>
        <row r="190">
          <cell r="C190" t="str">
            <v>PUL_DS</v>
          </cell>
          <cell r="D190" t="str">
            <v>PUL</v>
          </cell>
          <cell r="E190">
            <v>25.40317439915399</v>
          </cell>
          <cell r="F190">
            <v>96.775860764989844</v>
          </cell>
        </row>
        <row r="191">
          <cell r="C191" t="str">
            <v>PUL_LH</v>
          </cell>
          <cell r="D191" t="str">
            <v>PUL</v>
          </cell>
          <cell r="E191">
            <v>50.773780626001312</v>
          </cell>
          <cell r="F191">
            <v>16.58423938750466</v>
          </cell>
        </row>
        <row r="192">
          <cell r="C192" t="str">
            <v>PUL_HE</v>
          </cell>
          <cell r="D192" t="str">
            <v>PUL</v>
          </cell>
          <cell r="E192">
            <v>7.8359022569697885</v>
          </cell>
          <cell r="F192">
            <v>0</v>
          </cell>
        </row>
        <row r="193">
          <cell r="C193" t="str">
            <v>PRP_AC</v>
          </cell>
          <cell r="D193" t="str">
            <v>PRP</v>
          </cell>
          <cell r="E193">
            <v>0.81926803985355523</v>
          </cell>
          <cell r="F193">
            <v>0</v>
          </cell>
        </row>
        <row r="194">
          <cell r="C194" t="str">
            <v>PRP_HE</v>
          </cell>
          <cell r="D194" t="str">
            <v>PRP</v>
          </cell>
          <cell r="E194">
            <v>5.3751778234197814E-2</v>
          </cell>
          <cell r="F194">
            <v>0</v>
          </cell>
        </row>
        <row r="195">
          <cell r="C195" t="str">
            <v>PRP_LT</v>
          </cell>
          <cell r="D195" t="str">
            <v>PRP</v>
          </cell>
          <cell r="E195">
            <v>0.35839931892107041</v>
          </cell>
          <cell r="F195">
            <v>0</v>
          </cell>
        </row>
        <row r="196">
          <cell r="C196" t="str">
            <v>PRP_ME</v>
          </cell>
          <cell r="D196" t="str">
            <v>PRP</v>
          </cell>
          <cell r="E196">
            <v>1.4068918982504</v>
          </cell>
          <cell r="F196">
            <v>0</v>
          </cell>
        </row>
        <row r="197">
          <cell r="C197" t="str">
            <v>PRP_HT</v>
          </cell>
          <cell r="D197" t="str">
            <v>PRP</v>
          </cell>
          <cell r="E197">
            <v>0.57036158037178497</v>
          </cell>
          <cell r="F197">
            <v>0</v>
          </cell>
        </row>
        <row r="198">
          <cell r="C198" t="str">
            <v>PRP_PR</v>
          </cell>
          <cell r="D198" t="str">
            <v>PRP</v>
          </cell>
          <cell r="E198">
            <v>3.8024105358119016</v>
          </cell>
          <cell r="F198">
            <v>0</v>
          </cell>
        </row>
        <row r="199">
          <cell r="C199" t="str">
            <v>PRP_ST</v>
          </cell>
          <cell r="D199" t="str">
            <v>PRP</v>
          </cell>
          <cell r="E199">
            <v>0</v>
          </cell>
          <cell r="F199">
            <v>0</v>
          </cell>
        </row>
        <row r="200">
          <cell r="C200" t="str">
            <v>PRP_TP</v>
          </cell>
          <cell r="D200" t="str">
            <v>PRP</v>
          </cell>
          <cell r="E200">
            <v>0</v>
          </cell>
          <cell r="F200">
            <v>0</v>
          </cell>
        </row>
        <row r="201">
          <cell r="C201" t="str">
            <v>FDT_AC</v>
          </cell>
          <cell r="D201" t="str">
            <v>FDT</v>
          </cell>
          <cell r="E201">
            <v>61.714629492323724</v>
          </cell>
          <cell r="F201">
            <v>0</v>
          </cell>
        </row>
        <row r="202">
          <cell r="C202" t="str">
            <v>FDT_FZ</v>
          </cell>
          <cell r="D202" t="str">
            <v>FDT</v>
          </cell>
          <cell r="E202">
            <v>73.728410700162826</v>
          </cell>
          <cell r="F202">
            <v>5.9319167125086496</v>
          </cell>
        </row>
        <row r="203">
          <cell r="C203" t="str">
            <v>FDT_LT</v>
          </cell>
          <cell r="D203" t="str">
            <v>FDT</v>
          </cell>
          <cell r="E203">
            <v>40.320224601651532</v>
          </cell>
          <cell r="F203">
            <v>0</v>
          </cell>
        </row>
        <row r="204">
          <cell r="C204" t="str">
            <v>FDT_ME</v>
          </cell>
          <cell r="D204" t="str">
            <v>FDT</v>
          </cell>
          <cell r="E204">
            <v>334.9047227116771</v>
          </cell>
          <cell r="F204">
            <v>0</v>
          </cell>
        </row>
        <row r="205">
          <cell r="C205" t="str">
            <v>FDT_DS</v>
          </cell>
          <cell r="D205" t="str">
            <v>FDT</v>
          </cell>
          <cell r="E205">
            <v>24.883338611304996</v>
          </cell>
          <cell r="F205">
            <v>37.871580761422528</v>
          </cell>
        </row>
        <row r="206">
          <cell r="C206" t="str">
            <v>FDT_ST</v>
          </cell>
          <cell r="D206" t="str">
            <v>FDT</v>
          </cell>
          <cell r="E206">
            <v>0</v>
          </cell>
          <cell r="F206">
            <v>264.81771037985112</v>
          </cell>
        </row>
        <row r="207">
          <cell r="C207" t="str">
            <v>FDT_HE</v>
          </cell>
          <cell r="D207" t="str">
            <v>FDT</v>
          </cell>
          <cell r="E207">
            <v>15.634372804722098</v>
          </cell>
          <cell r="F207">
            <v>0</v>
          </cell>
        </row>
        <row r="208">
          <cell r="C208" t="str">
            <v>FDT_DH</v>
          </cell>
          <cell r="D208" t="str">
            <v>FDT</v>
          </cell>
          <cell r="E208">
            <v>14.811511078157773</v>
          </cell>
          <cell r="F208">
            <v>0</v>
          </cell>
        </row>
        <row r="209">
          <cell r="C209" t="str">
            <v>ENG_AC</v>
          </cell>
          <cell r="D209" t="str">
            <v>ENG</v>
          </cell>
          <cell r="E209">
            <v>605.40816077865759</v>
          </cell>
          <cell r="F209">
            <v>0</v>
          </cell>
        </row>
        <row r="210">
          <cell r="C210" t="str">
            <v>ENG_FZ</v>
          </cell>
          <cell r="D210" t="str">
            <v>ENG</v>
          </cell>
          <cell r="E210">
            <v>181.62244823359785</v>
          </cell>
          <cell r="F210">
            <v>0</v>
          </cell>
        </row>
        <row r="211">
          <cell r="C211" t="str">
            <v>ENG_LT</v>
          </cell>
          <cell r="D211" t="str">
            <v>ENG</v>
          </cell>
          <cell r="E211">
            <v>67.267573419851104</v>
          </cell>
          <cell r="F211">
            <v>0</v>
          </cell>
        </row>
        <row r="212">
          <cell r="C212" t="str">
            <v>ENG_ME</v>
          </cell>
          <cell r="D212" t="str">
            <v>ENG</v>
          </cell>
          <cell r="E212">
            <v>504.5068006488832</v>
          </cell>
          <cell r="F212">
            <v>0</v>
          </cell>
        </row>
        <row r="213">
          <cell r="C213" t="str">
            <v>ENG_MC</v>
          </cell>
          <cell r="D213" t="str">
            <v>ENG</v>
          </cell>
          <cell r="E213">
            <v>1116.6417187695251</v>
          </cell>
          <cell r="F213">
            <v>0</v>
          </cell>
        </row>
        <row r="214">
          <cell r="C214" t="str">
            <v>ENG_ST</v>
          </cell>
          <cell r="D214" t="str">
            <v>ENG</v>
          </cell>
          <cell r="E214">
            <v>0</v>
          </cell>
          <cell r="F214">
            <v>474.88974250199237</v>
          </cell>
        </row>
        <row r="215">
          <cell r="C215" t="str">
            <v>ENG_HE</v>
          </cell>
          <cell r="D215" t="str">
            <v>ENG</v>
          </cell>
          <cell r="E215">
            <v>13.453514683970191</v>
          </cell>
          <cell r="F215">
            <v>0</v>
          </cell>
        </row>
        <row r="216">
          <cell r="C216" t="str">
            <v>ENG_FU</v>
          </cell>
          <cell r="D216" t="str">
            <v>ENG</v>
          </cell>
          <cell r="E216">
            <v>310.10351346551283</v>
          </cell>
          <cell r="F216">
            <v>0</v>
          </cell>
        </row>
        <row r="217">
          <cell r="C217" t="str">
            <v>TEX_AC</v>
          </cell>
          <cell r="D217" t="str">
            <v>TEX</v>
          </cell>
          <cell r="E217">
            <v>23.588159133573978</v>
          </cell>
          <cell r="F217">
            <v>0</v>
          </cell>
        </row>
        <row r="218">
          <cell r="C218" t="str">
            <v>TEX_HE</v>
          </cell>
          <cell r="D218" t="str">
            <v>TEX</v>
          </cell>
          <cell r="E218">
            <v>6.552266425992797</v>
          </cell>
          <cell r="F218">
            <v>0</v>
          </cell>
        </row>
        <row r="219">
          <cell r="C219" t="str">
            <v>TEX_LT</v>
          </cell>
          <cell r="D219" t="str">
            <v>TEX</v>
          </cell>
          <cell r="E219">
            <v>10.48362628158848</v>
          </cell>
          <cell r="F219">
            <v>0</v>
          </cell>
        </row>
        <row r="220">
          <cell r="C220" t="str">
            <v>TEX_ME</v>
          </cell>
          <cell r="D220" t="str">
            <v>TEX</v>
          </cell>
          <cell r="E220">
            <v>6.9890841877256378</v>
          </cell>
          <cell r="F220">
            <v>0</v>
          </cell>
        </row>
        <row r="221">
          <cell r="C221" t="str">
            <v>TEX_MC</v>
          </cell>
          <cell r="D221" t="str">
            <v>TEX</v>
          </cell>
          <cell r="E221">
            <v>44.118593935017948</v>
          </cell>
          <cell r="F221">
            <v>0</v>
          </cell>
        </row>
        <row r="222">
          <cell r="C222" t="str">
            <v>TEX_ST</v>
          </cell>
          <cell r="D222" t="str">
            <v>TEX</v>
          </cell>
          <cell r="E222">
            <v>0</v>
          </cell>
          <cell r="F222">
            <v>64.577833356168796</v>
          </cell>
        </row>
        <row r="223">
          <cell r="C223" t="str">
            <v>TEX_DY</v>
          </cell>
          <cell r="D223" t="str">
            <v>TEX</v>
          </cell>
          <cell r="E223">
            <v>10.48362628158848</v>
          </cell>
          <cell r="F223">
            <v>36.8566170862021</v>
          </cell>
        </row>
        <row r="224">
          <cell r="C224" t="str">
            <v>TEX_FS</v>
          </cell>
          <cell r="D224" t="str">
            <v>TEX</v>
          </cell>
          <cell r="E224">
            <v>18.783163754512614</v>
          </cell>
          <cell r="F224">
            <v>0</v>
          </cell>
        </row>
        <row r="225">
          <cell r="C225" t="str">
            <v>OTH_AC</v>
          </cell>
          <cell r="D225" t="str">
            <v>OTH</v>
          </cell>
          <cell r="E225">
            <v>217.76485861365447</v>
          </cell>
          <cell r="F225">
            <v>0</v>
          </cell>
        </row>
        <row r="226">
          <cell r="C226" t="str">
            <v>OTH_HE</v>
          </cell>
          <cell r="D226" t="str">
            <v>OTH</v>
          </cell>
          <cell r="E226">
            <v>72.837090528251935</v>
          </cell>
          <cell r="F226">
            <v>0</v>
          </cell>
        </row>
        <row r="227">
          <cell r="C227" t="str">
            <v>OTH_LT</v>
          </cell>
          <cell r="D227" t="str">
            <v>OTH</v>
          </cell>
          <cell r="E227">
            <v>103.81694829363416</v>
          </cell>
          <cell r="F227">
            <v>0</v>
          </cell>
        </row>
        <row r="228">
          <cell r="C228" t="str">
            <v>OTH_ME</v>
          </cell>
          <cell r="D228" t="str">
            <v>OTH</v>
          </cell>
          <cell r="E228">
            <v>142.72206634041547</v>
          </cell>
          <cell r="F228">
            <v>0</v>
          </cell>
        </row>
        <row r="229">
          <cell r="C229" t="str">
            <v>OTH_MC</v>
          </cell>
          <cell r="D229" t="str">
            <v>OTH</v>
          </cell>
          <cell r="E229">
            <v>703.76159686111384</v>
          </cell>
          <cell r="F229">
            <v>0</v>
          </cell>
        </row>
        <row r="230">
          <cell r="C230" t="str">
            <v>OTH_ST</v>
          </cell>
          <cell r="D230" t="str">
            <v>OTH</v>
          </cell>
          <cell r="E230">
            <v>0</v>
          </cell>
          <cell r="F230">
            <v>747.4939966725525</v>
          </cell>
        </row>
        <row r="231">
          <cell r="C231" t="str">
            <v>OTH_DW</v>
          </cell>
          <cell r="D231" t="str">
            <v>OTH</v>
          </cell>
          <cell r="E231">
            <v>14.473603263556456</v>
          </cell>
          <cell r="F231">
            <v>64.374446559224879</v>
          </cell>
        </row>
        <row r="232">
          <cell r="C232" t="str">
            <v>OTH_BH</v>
          </cell>
          <cell r="D232" t="str">
            <v>OTH</v>
          </cell>
          <cell r="E232">
            <v>73.177608281904185</v>
          </cell>
          <cell r="F232">
            <v>0</v>
          </cell>
        </row>
        <row r="233">
          <cell r="C233" t="str">
            <v>OTH_FZ</v>
          </cell>
          <cell r="D233" t="str">
            <v>OTH</v>
          </cell>
          <cell r="E233">
            <v>56.451297817469012</v>
          </cell>
          <cell r="F233">
            <v>2.8532903274502499</v>
          </cell>
        </row>
      </sheetData>
      <sheetData sheetId="19" refreshError="1"/>
      <sheetData sheetId="20">
        <row r="2">
          <cell r="A2" t="str">
            <v>INT</v>
          </cell>
          <cell r="B2" t="str">
            <v>IS</v>
          </cell>
          <cell r="D2" t="str">
            <v>IB_Coal</v>
          </cell>
          <cell r="E2" t="str">
            <v>HCL</v>
          </cell>
          <cell r="K2" t="str">
            <v>INT_AC</v>
          </cell>
          <cell r="L2" t="str">
            <v>INT</v>
          </cell>
          <cell r="P2" t="str">
            <v>A1_CapacityBoi</v>
          </cell>
          <cell r="Q2">
            <v>1114</v>
          </cell>
          <cell r="R2">
            <v>1137</v>
          </cell>
        </row>
        <row r="3">
          <cell r="A3" t="str">
            <v>EAR</v>
          </cell>
          <cell r="B3" t="str">
            <v>IS</v>
          </cell>
          <cell r="D3" t="str">
            <v>IB_Lignite</v>
          </cell>
          <cell r="E3" t="str">
            <v>LGN</v>
          </cell>
          <cell r="K3" t="str">
            <v>INT_HE</v>
          </cell>
          <cell r="L3" t="str">
            <v>INT</v>
          </cell>
          <cell r="P3" t="str">
            <v>A2_SteamOutputShBoi</v>
          </cell>
          <cell r="Q3">
            <v>1138</v>
          </cell>
          <cell r="R3">
            <v>1157</v>
          </cell>
        </row>
        <row r="4">
          <cell r="A4" t="str">
            <v>ALU</v>
          </cell>
          <cell r="B4" t="str">
            <v>NF</v>
          </cell>
          <cell r="D4" t="str">
            <v>IB_refgas</v>
          </cell>
          <cell r="E4" t="str">
            <v>RFG</v>
          </cell>
          <cell r="K4" t="str">
            <v>INT_LT</v>
          </cell>
          <cell r="L4" t="str">
            <v>INT</v>
          </cell>
          <cell r="P4" t="str">
            <v>A3_HeatrateBoi</v>
          </cell>
          <cell r="Q4">
            <v>1158</v>
          </cell>
          <cell r="R4">
            <v>1177</v>
          </cell>
        </row>
        <row r="5">
          <cell r="A5" t="str">
            <v>ALP</v>
          </cell>
          <cell r="B5" t="str">
            <v>NF</v>
          </cell>
          <cell r="D5" t="str">
            <v>IB_LPG</v>
          </cell>
          <cell r="E5" t="str">
            <v>LPG</v>
          </cell>
          <cell r="K5" t="str">
            <v>INT_ME</v>
          </cell>
          <cell r="L5" t="str">
            <v>INT</v>
          </cell>
          <cell r="P5" t="str">
            <v>A4_FuelInputsBoi</v>
          </cell>
          <cell r="Q5">
            <v>1178</v>
          </cell>
          <cell r="R5">
            <v>1202</v>
          </cell>
        </row>
        <row r="6">
          <cell r="A6" t="str">
            <v>COP</v>
          </cell>
          <cell r="B6" t="str">
            <v>NF</v>
          </cell>
          <cell r="D6" t="str">
            <v>IB_mazout</v>
          </cell>
          <cell r="E6" t="str">
            <v>RFO</v>
          </cell>
          <cell r="K6" t="str">
            <v>INT_SM</v>
          </cell>
          <cell r="L6" t="str">
            <v>INT</v>
          </cell>
          <cell r="P6" t="str">
            <v>A5_SteamOutputShCHP</v>
          </cell>
          <cell r="Q6">
            <v>1203</v>
          </cell>
          <cell r="R6">
            <v>1216</v>
          </cell>
        </row>
        <row r="7">
          <cell r="A7" t="str">
            <v>COS</v>
          </cell>
          <cell r="B7" t="str">
            <v>NF</v>
          </cell>
          <cell r="D7" t="str">
            <v>IB_ngas</v>
          </cell>
          <cell r="E7" t="str">
            <v>NGS</v>
          </cell>
          <cell r="K7" t="str">
            <v>INT_BF</v>
          </cell>
          <cell r="L7" t="str">
            <v>INT</v>
          </cell>
          <cell r="P7" t="str">
            <v>A6_HeatrateCHP</v>
          </cell>
          <cell r="Q7">
            <v>1217</v>
          </cell>
          <cell r="R7">
            <v>4087</v>
          </cell>
        </row>
        <row r="8">
          <cell r="A8" t="str">
            <v>ZIN</v>
          </cell>
          <cell r="B8" t="str">
            <v>NF</v>
          </cell>
          <cell r="D8" t="str">
            <v>IB_Waste</v>
          </cell>
          <cell r="E8" t="str">
            <v>WSL</v>
          </cell>
          <cell r="K8" t="str">
            <v>INT_PF</v>
          </cell>
          <cell r="L8" t="str">
            <v>INT</v>
          </cell>
          <cell r="P8" t="str">
            <v>A7_FuelInputsCHP</v>
          </cell>
          <cell r="Q8">
            <v>4088</v>
          </cell>
          <cell r="R8">
            <v>4104</v>
          </cell>
        </row>
        <row r="9">
          <cell r="A9" t="str">
            <v>LED</v>
          </cell>
          <cell r="B9" t="str">
            <v>NF</v>
          </cell>
          <cell r="D9" t="str">
            <v>IB_LfG</v>
          </cell>
          <cell r="E9" t="str">
            <v>WGS</v>
          </cell>
          <cell r="K9" t="str">
            <v>INT_RS</v>
          </cell>
          <cell r="L9" t="str">
            <v>INT</v>
          </cell>
          <cell r="P9" t="str">
            <v>A8_CapacityCHP</v>
          </cell>
          <cell r="Q9">
            <v>4105</v>
          </cell>
          <cell r="R9">
            <v>4123</v>
          </cell>
        </row>
        <row r="10">
          <cell r="A10" t="str">
            <v>FAL</v>
          </cell>
          <cell r="B10" t="str">
            <v>NF</v>
          </cell>
          <cell r="D10" t="str">
            <v>IB_BNG</v>
          </cell>
          <cell r="E10" t="str">
            <v>BGS</v>
          </cell>
          <cell r="K10" t="str">
            <v>EAR_AC</v>
          </cell>
          <cell r="L10" t="str">
            <v>EAR</v>
          </cell>
          <cell r="P10" t="str">
            <v>A99_dummy</v>
          </cell>
          <cell r="Q10">
            <v>4124</v>
          </cell>
          <cell r="R10" t="e">
            <v>#N/A</v>
          </cell>
        </row>
        <row r="11">
          <cell r="A11" t="str">
            <v>NCK</v>
          </cell>
          <cell r="B11" t="str">
            <v>NF</v>
          </cell>
          <cell r="D11" t="str">
            <v>IB_Biosld</v>
          </cell>
          <cell r="E11" t="str">
            <v>BSL</v>
          </cell>
          <cell r="K11" t="str">
            <v>EAR_HE</v>
          </cell>
          <cell r="L11" t="str">
            <v>EAR</v>
          </cell>
        </row>
        <row r="12">
          <cell r="A12" t="str">
            <v>ALS</v>
          </cell>
          <cell r="B12" t="str">
            <v>NF</v>
          </cell>
          <cell r="D12" t="str">
            <v>IB_Biofuel</v>
          </cell>
          <cell r="E12" t="str">
            <v>BLQ</v>
          </cell>
          <cell r="K12" t="str">
            <v>EAR_LT</v>
          </cell>
          <cell r="L12" t="str">
            <v>EAR</v>
          </cell>
        </row>
        <row r="13">
          <cell r="A13" t="str">
            <v>NFO</v>
          </cell>
          <cell r="B13" t="str">
            <v>NF</v>
          </cell>
          <cell r="D13" t="str">
            <v>IB_BFG</v>
          </cell>
          <cell r="E13" t="str">
            <v>BFG</v>
          </cell>
          <cell r="K13" t="str">
            <v>EAR_ME</v>
          </cell>
          <cell r="L13" t="str">
            <v>EAR</v>
          </cell>
        </row>
        <row r="14">
          <cell r="A14" t="str">
            <v>PAP</v>
          </cell>
          <cell r="B14" t="str">
            <v>PP</v>
          </cell>
          <cell r="D14" t="str">
            <v>IB_COG</v>
          </cell>
          <cell r="E14" t="str">
            <v>COG</v>
          </cell>
          <cell r="K14" t="str">
            <v>EAR_SM</v>
          </cell>
          <cell r="L14" t="str">
            <v>EAR</v>
          </cell>
        </row>
        <row r="15">
          <cell r="A15" t="str">
            <v>PUL</v>
          </cell>
          <cell r="B15" t="str">
            <v>PP</v>
          </cell>
          <cell r="D15" t="str">
            <v>IB_diesel</v>
          </cell>
          <cell r="E15" t="str">
            <v>GDO</v>
          </cell>
          <cell r="K15" t="str">
            <v>EAR_EP</v>
          </cell>
          <cell r="L15" t="str">
            <v>EAR</v>
          </cell>
        </row>
        <row r="16">
          <cell r="A16" t="str">
            <v>CEM</v>
          </cell>
          <cell r="B16" t="str">
            <v>NMM</v>
          </cell>
          <cell r="D16" t="str">
            <v>I_Coal</v>
          </cell>
          <cell r="E16" t="str">
            <v>HCL</v>
          </cell>
          <cell r="K16" t="str">
            <v>EAR_PF</v>
          </cell>
          <cell r="L16" t="str">
            <v>EAR</v>
          </cell>
        </row>
        <row r="17">
          <cell r="A17" t="str">
            <v>CLK</v>
          </cell>
          <cell r="B17" t="str">
            <v>NMM</v>
          </cell>
          <cell r="D17" t="str">
            <v>I_Lignite</v>
          </cell>
          <cell r="E17" t="str">
            <v>LGN</v>
          </cell>
          <cell r="K17" t="str">
            <v>EAR_RS</v>
          </cell>
          <cell r="L17" t="str">
            <v>EAR</v>
          </cell>
        </row>
        <row r="18">
          <cell r="A18" t="str">
            <v>GLT</v>
          </cell>
          <cell r="B18" t="str">
            <v>NMM</v>
          </cell>
          <cell r="D18" t="str">
            <v>I_refgas</v>
          </cell>
          <cell r="E18" t="str">
            <v>RFG</v>
          </cell>
          <cell r="K18" t="str">
            <v>ALU_AC</v>
          </cell>
          <cell r="L18" t="str">
            <v>ALU</v>
          </cell>
        </row>
        <row r="19">
          <cell r="A19" t="str">
            <v>GLB</v>
          </cell>
          <cell r="B19" t="str">
            <v>NMM</v>
          </cell>
          <cell r="D19" t="str">
            <v>I_LPG</v>
          </cell>
          <cell r="E19" t="str">
            <v>LPG</v>
          </cell>
          <cell r="K19" t="str">
            <v>ALU_HE</v>
          </cell>
          <cell r="L19" t="str">
            <v>ALU</v>
          </cell>
        </row>
        <row r="20">
          <cell r="A20" t="str">
            <v>GLR</v>
          </cell>
          <cell r="B20" t="str">
            <v>NMM</v>
          </cell>
          <cell r="D20" t="str">
            <v>I_mazout</v>
          </cell>
          <cell r="E20" t="str">
            <v>RFO</v>
          </cell>
          <cell r="K20" t="str">
            <v>ALU_LT</v>
          </cell>
          <cell r="L20" t="str">
            <v>ALU</v>
          </cell>
        </row>
        <row r="21">
          <cell r="A21" t="str">
            <v>FER</v>
          </cell>
          <cell r="B21" t="str">
            <v>CH</v>
          </cell>
          <cell r="D21" t="str">
            <v>I_ngas</v>
          </cell>
          <cell r="E21" t="str">
            <v>NGS</v>
          </cell>
          <cell r="K21" t="str">
            <v>ALU_ME</v>
          </cell>
          <cell r="L21" t="str">
            <v>ALU</v>
          </cell>
        </row>
        <row r="22">
          <cell r="A22" t="str">
            <v>PCH</v>
          </cell>
          <cell r="B22" t="str">
            <v>CH</v>
          </cell>
          <cell r="D22" t="str">
            <v>I_Waste</v>
          </cell>
          <cell r="E22" t="str">
            <v>WSL</v>
          </cell>
          <cell r="K22" t="str">
            <v>ALU_DI</v>
          </cell>
          <cell r="L22" t="str">
            <v>ALU</v>
          </cell>
        </row>
        <row r="23">
          <cell r="A23" t="str">
            <v>INC</v>
          </cell>
          <cell r="B23" t="str">
            <v>CH</v>
          </cell>
          <cell r="D23" t="str">
            <v>I_LfG</v>
          </cell>
          <cell r="E23" t="str">
            <v>WGS</v>
          </cell>
          <cell r="K23" t="str">
            <v>ALU_YC</v>
          </cell>
          <cell r="L23" t="str">
            <v>ALU</v>
          </cell>
        </row>
        <row r="24">
          <cell r="A24" t="str">
            <v>LEN</v>
          </cell>
          <cell r="B24" t="str">
            <v>CH</v>
          </cell>
          <cell r="D24" t="str">
            <v>I_BNG</v>
          </cell>
          <cell r="E24" t="str">
            <v>BGS</v>
          </cell>
          <cell r="K24" t="str">
            <v>ALU_PE</v>
          </cell>
          <cell r="L24" t="str">
            <v>ALU</v>
          </cell>
        </row>
        <row r="25">
          <cell r="A25" t="str">
            <v>CER</v>
          </cell>
          <cell r="B25" t="str">
            <v>NMM</v>
          </cell>
          <cell r="D25" t="str">
            <v>I_Biosld</v>
          </cell>
          <cell r="E25" t="str">
            <v>BSL</v>
          </cell>
          <cell r="K25" t="str">
            <v>ALU_CL</v>
          </cell>
          <cell r="L25" t="str">
            <v>ALU</v>
          </cell>
        </row>
        <row r="26">
          <cell r="A26" t="str">
            <v>MAT</v>
          </cell>
          <cell r="B26" t="str">
            <v>NMM</v>
          </cell>
          <cell r="D26" t="str">
            <v>I_Biofuel</v>
          </cell>
          <cell r="E26" t="str">
            <v>BLQ</v>
          </cell>
          <cell r="K26" t="str">
            <v>ALP_AC</v>
          </cell>
          <cell r="L26" t="str">
            <v>ALP</v>
          </cell>
        </row>
        <row r="27">
          <cell r="A27" t="str">
            <v>PRP</v>
          </cell>
          <cell r="B27" t="str">
            <v>PP</v>
          </cell>
          <cell r="D27" t="str">
            <v>I_BFG</v>
          </cell>
          <cell r="E27" t="str">
            <v>BFG</v>
          </cell>
          <cell r="K27" t="str">
            <v>ALP_HE</v>
          </cell>
          <cell r="L27" t="str">
            <v>ALP</v>
          </cell>
        </row>
        <row r="28">
          <cell r="A28" t="str">
            <v>FDT</v>
          </cell>
          <cell r="B28" t="str">
            <v>FDT</v>
          </cell>
          <cell r="D28" t="str">
            <v>I_COG</v>
          </cell>
          <cell r="E28" t="str">
            <v>COG</v>
          </cell>
          <cell r="K28" t="str">
            <v>ALP_LT</v>
          </cell>
          <cell r="L28" t="str">
            <v>ALP</v>
          </cell>
        </row>
        <row r="29">
          <cell r="A29" t="str">
            <v>TEX</v>
          </cell>
          <cell r="B29" t="str">
            <v>TEX</v>
          </cell>
          <cell r="D29" t="str">
            <v>I_diesel</v>
          </cell>
          <cell r="E29" t="str">
            <v>GDO</v>
          </cell>
          <cell r="K29" t="str">
            <v>ALP_ME</v>
          </cell>
          <cell r="L29" t="str">
            <v>ALP</v>
          </cell>
        </row>
        <row r="30">
          <cell r="A30" t="str">
            <v>ENG</v>
          </cell>
          <cell r="B30" t="str">
            <v>ENG</v>
          </cell>
          <cell r="K30" t="str">
            <v>ALP_AF</v>
          </cell>
          <cell r="L30" t="str">
            <v>ALP</v>
          </cell>
        </row>
        <row r="31">
          <cell r="A31" t="str">
            <v>OTH</v>
          </cell>
          <cell r="B31" t="str">
            <v>OTH</v>
          </cell>
          <cell r="K31" t="str">
            <v>ALP_AD</v>
          </cell>
          <cell r="L31" t="str">
            <v>ALP</v>
          </cell>
        </row>
        <row r="32">
          <cell r="A32" t="str">
            <v>REF</v>
          </cell>
          <cell r="B32" t="str">
            <v>REF</v>
          </cell>
          <cell r="K32" t="str">
            <v>ALP_SG</v>
          </cell>
          <cell r="L32" t="str">
            <v>ALP</v>
          </cell>
        </row>
        <row r="33">
          <cell r="K33" t="str">
            <v>ALP_RS</v>
          </cell>
          <cell r="L33" t="str">
            <v>ALP</v>
          </cell>
        </row>
        <row r="34">
          <cell r="K34" t="str">
            <v>ALS_AC</v>
          </cell>
          <cell r="L34" t="str">
            <v>ALS</v>
          </cell>
        </row>
        <row r="35">
          <cell r="K35" t="str">
            <v>ALS_HE</v>
          </cell>
          <cell r="L35" t="str">
            <v>ALS</v>
          </cell>
        </row>
        <row r="36">
          <cell r="K36" t="str">
            <v>ALS_LT</v>
          </cell>
          <cell r="L36" t="str">
            <v>ALS</v>
          </cell>
        </row>
        <row r="37">
          <cell r="K37" t="str">
            <v>ALS_ME</v>
          </cell>
          <cell r="L37" t="str">
            <v>ALS</v>
          </cell>
        </row>
        <row r="38">
          <cell r="K38" t="str">
            <v>ALS_SP</v>
          </cell>
          <cell r="L38" t="str">
            <v>ALS</v>
          </cell>
        </row>
        <row r="39">
          <cell r="K39" t="str">
            <v>ALS_MR</v>
          </cell>
          <cell r="L39" t="str">
            <v>ALS</v>
          </cell>
        </row>
        <row r="40">
          <cell r="K40" t="str">
            <v>ALS_RS</v>
          </cell>
          <cell r="L40" t="str">
            <v>ALS</v>
          </cell>
        </row>
        <row r="41">
          <cell r="K41" t="str">
            <v>COP_AC</v>
          </cell>
          <cell r="L41" t="str">
            <v>COP</v>
          </cell>
        </row>
        <row r="42">
          <cell r="K42" t="str">
            <v>COP_HE</v>
          </cell>
          <cell r="L42" t="str">
            <v>COP</v>
          </cell>
        </row>
        <row r="43">
          <cell r="K43" t="str">
            <v>COP_LT</v>
          </cell>
          <cell r="L43" t="str">
            <v>COP</v>
          </cell>
        </row>
        <row r="44">
          <cell r="K44" t="str">
            <v>COP_ME</v>
          </cell>
          <cell r="L44" t="str">
            <v>COP</v>
          </cell>
        </row>
        <row r="45">
          <cell r="K45" t="str">
            <v>COP_PM</v>
          </cell>
          <cell r="L45" t="str">
            <v>COP</v>
          </cell>
        </row>
        <row r="46">
          <cell r="K46" t="str">
            <v>COP_FR</v>
          </cell>
          <cell r="L46" t="str">
            <v>COP</v>
          </cell>
        </row>
        <row r="47">
          <cell r="K47" t="str">
            <v>COP_ER</v>
          </cell>
          <cell r="L47" t="str">
            <v>COP</v>
          </cell>
        </row>
        <row r="48">
          <cell r="K48" t="str">
            <v>COP_CR</v>
          </cell>
          <cell r="L48" t="str">
            <v>COP</v>
          </cell>
        </row>
        <row r="49">
          <cell r="K49" t="str">
            <v>COS_AC</v>
          </cell>
          <cell r="L49" t="str">
            <v>COS</v>
          </cell>
        </row>
        <row r="50">
          <cell r="K50" t="str">
            <v>COS_HE</v>
          </cell>
          <cell r="L50" t="str">
            <v>COS</v>
          </cell>
        </row>
        <row r="51">
          <cell r="K51" t="str">
            <v>COS_LT</v>
          </cell>
          <cell r="L51" t="str">
            <v>COS</v>
          </cell>
        </row>
        <row r="52">
          <cell r="K52" t="str">
            <v>COS_ME</v>
          </cell>
          <cell r="L52" t="str">
            <v>COS</v>
          </cell>
        </row>
        <row r="53">
          <cell r="K53" t="str">
            <v>COS_PM</v>
          </cell>
          <cell r="L53" t="str">
            <v>COS</v>
          </cell>
        </row>
        <row r="54">
          <cell r="K54" t="str">
            <v>COS_FR</v>
          </cell>
          <cell r="L54" t="str">
            <v>COS</v>
          </cell>
        </row>
        <row r="55">
          <cell r="K55" t="str">
            <v>COS_ER</v>
          </cell>
          <cell r="L55" t="str">
            <v>COS</v>
          </cell>
        </row>
        <row r="56">
          <cell r="K56" t="str">
            <v>COS_CR</v>
          </cell>
          <cell r="L56" t="str">
            <v>COS</v>
          </cell>
        </row>
        <row r="57">
          <cell r="K57" t="str">
            <v>ZIN_AC</v>
          </cell>
          <cell r="L57" t="str">
            <v>ZIN</v>
          </cell>
        </row>
        <row r="58">
          <cell r="K58" t="str">
            <v>ZIN_HE</v>
          </cell>
          <cell r="L58" t="str">
            <v>ZIN</v>
          </cell>
        </row>
        <row r="59">
          <cell r="K59" t="str">
            <v>ZIN_LT</v>
          </cell>
          <cell r="L59" t="str">
            <v>ZIN</v>
          </cell>
        </row>
        <row r="60">
          <cell r="K60" t="str">
            <v>ZIN_ME</v>
          </cell>
          <cell r="L60" t="str">
            <v>ZIN</v>
          </cell>
        </row>
        <row r="61">
          <cell r="K61" t="str">
            <v>ZIN_PM</v>
          </cell>
          <cell r="L61" t="str">
            <v>ZIN</v>
          </cell>
        </row>
        <row r="62">
          <cell r="K62" t="str">
            <v>ZIN_FR</v>
          </cell>
          <cell r="L62" t="str">
            <v>ZIN</v>
          </cell>
        </row>
        <row r="63">
          <cell r="K63" t="str">
            <v>ZIN_ER</v>
          </cell>
          <cell r="L63" t="str">
            <v>ZIN</v>
          </cell>
        </row>
        <row r="64">
          <cell r="K64" t="str">
            <v>ZIN_CR</v>
          </cell>
          <cell r="L64" t="str">
            <v>ZIN</v>
          </cell>
        </row>
        <row r="65">
          <cell r="K65" t="str">
            <v>LED_AC</v>
          </cell>
          <cell r="L65" t="str">
            <v>LED</v>
          </cell>
        </row>
        <row r="66">
          <cell r="K66" t="str">
            <v>LED_HE</v>
          </cell>
          <cell r="L66" t="str">
            <v>LED</v>
          </cell>
        </row>
        <row r="67">
          <cell r="K67" t="str">
            <v>LED_LT</v>
          </cell>
          <cell r="L67" t="str">
            <v>LED</v>
          </cell>
        </row>
        <row r="68">
          <cell r="K68" t="str">
            <v>LED_ME</v>
          </cell>
          <cell r="L68" t="str">
            <v>LED</v>
          </cell>
        </row>
        <row r="69">
          <cell r="K69" t="str">
            <v>LED_PM</v>
          </cell>
          <cell r="L69" t="str">
            <v>LED</v>
          </cell>
        </row>
        <row r="70">
          <cell r="K70" t="str">
            <v>LED_FR</v>
          </cell>
          <cell r="L70" t="str">
            <v>LED</v>
          </cell>
        </row>
        <row r="71">
          <cell r="K71" t="str">
            <v>LED_ER</v>
          </cell>
          <cell r="L71" t="str">
            <v>LED</v>
          </cell>
        </row>
        <row r="72">
          <cell r="K72" t="str">
            <v>LED_CR</v>
          </cell>
          <cell r="L72" t="str">
            <v>LED</v>
          </cell>
        </row>
        <row r="73">
          <cell r="K73" t="str">
            <v>FAL_AC</v>
          </cell>
          <cell r="L73" t="str">
            <v>FAL</v>
          </cell>
        </row>
        <row r="74">
          <cell r="K74" t="str">
            <v>FAL_HE</v>
          </cell>
          <cell r="L74" t="str">
            <v>FAL</v>
          </cell>
        </row>
        <row r="75">
          <cell r="K75" t="str">
            <v>FAL_LT</v>
          </cell>
          <cell r="L75" t="str">
            <v>FAL</v>
          </cell>
        </row>
        <row r="76">
          <cell r="K76" t="str">
            <v>FAL_ME</v>
          </cell>
          <cell r="L76" t="str">
            <v>FAL</v>
          </cell>
        </row>
        <row r="77">
          <cell r="K77" t="str">
            <v>FAL_PM</v>
          </cell>
          <cell r="L77" t="str">
            <v>FAL</v>
          </cell>
        </row>
        <row r="78">
          <cell r="K78" t="str">
            <v>FAL_FR</v>
          </cell>
          <cell r="L78" t="str">
            <v>FAL</v>
          </cell>
        </row>
        <row r="79">
          <cell r="K79" t="str">
            <v>FAL_ER</v>
          </cell>
          <cell r="L79" t="str">
            <v>FAL</v>
          </cell>
        </row>
        <row r="80">
          <cell r="K80" t="str">
            <v>FAL_CR</v>
          </cell>
          <cell r="L80" t="str">
            <v>FAL</v>
          </cell>
        </row>
        <row r="81">
          <cell r="K81" t="str">
            <v>NCK_AC</v>
          </cell>
          <cell r="L81" t="str">
            <v>NCK</v>
          </cell>
        </row>
        <row r="82">
          <cell r="K82" t="str">
            <v>NCK_HE</v>
          </cell>
          <cell r="L82" t="str">
            <v>NCK</v>
          </cell>
        </row>
        <row r="83">
          <cell r="K83" t="str">
            <v>NCK_LT</v>
          </cell>
          <cell r="L83" t="str">
            <v>NCK</v>
          </cell>
        </row>
        <row r="84">
          <cell r="K84" t="str">
            <v>NCK_ME</v>
          </cell>
          <cell r="L84" t="str">
            <v>NCK</v>
          </cell>
        </row>
        <row r="85">
          <cell r="K85" t="str">
            <v>NCK_PM</v>
          </cell>
          <cell r="L85" t="str">
            <v>NCK</v>
          </cell>
        </row>
        <row r="86">
          <cell r="K86" t="str">
            <v>NCK_FR</v>
          </cell>
          <cell r="L86" t="str">
            <v>NCK</v>
          </cell>
        </row>
        <row r="87">
          <cell r="K87" t="str">
            <v>NCK_ER</v>
          </cell>
          <cell r="L87" t="str">
            <v>NCK</v>
          </cell>
        </row>
        <row r="88">
          <cell r="K88" t="str">
            <v>NCK_CR</v>
          </cell>
          <cell r="L88" t="str">
            <v>NCK</v>
          </cell>
        </row>
        <row r="89">
          <cell r="K89" t="str">
            <v>NFO_AC</v>
          </cell>
          <cell r="L89" t="str">
            <v>NFO</v>
          </cell>
        </row>
        <row r="90">
          <cell r="K90" t="str">
            <v>NFO_HE</v>
          </cell>
          <cell r="L90" t="str">
            <v>NFO</v>
          </cell>
        </row>
        <row r="91">
          <cell r="K91" t="str">
            <v>NFO_LT</v>
          </cell>
          <cell r="L91" t="str">
            <v>NFO</v>
          </cell>
        </row>
        <row r="92">
          <cell r="K92" t="str">
            <v>NFO_ME</v>
          </cell>
          <cell r="L92" t="str">
            <v>NFO</v>
          </cell>
        </row>
        <row r="93">
          <cell r="K93" t="str">
            <v>NFO_PM</v>
          </cell>
          <cell r="L93" t="str">
            <v>NFO</v>
          </cell>
        </row>
        <row r="94">
          <cell r="K94" t="str">
            <v>NFO_FR</v>
          </cell>
          <cell r="L94" t="str">
            <v>NFO</v>
          </cell>
        </row>
        <row r="95">
          <cell r="K95" t="str">
            <v>NFO_ER</v>
          </cell>
          <cell r="L95" t="str">
            <v>NFO</v>
          </cell>
        </row>
        <row r="96">
          <cell r="K96" t="str">
            <v>NFO_CR</v>
          </cell>
          <cell r="L96" t="str">
            <v>NFO</v>
          </cell>
        </row>
        <row r="97">
          <cell r="K97" t="str">
            <v>FER_AC</v>
          </cell>
          <cell r="L97" t="str">
            <v>FER</v>
          </cell>
        </row>
        <row r="98">
          <cell r="K98" t="str">
            <v>FER_HE</v>
          </cell>
          <cell r="L98" t="str">
            <v>FER</v>
          </cell>
        </row>
        <row r="99">
          <cell r="K99" t="str">
            <v>FER_LT</v>
          </cell>
          <cell r="L99" t="str">
            <v>FER</v>
          </cell>
        </row>
        <row r="100">
          <cell r="K100" t="str">
            <v>FER_ME</v>
          </cell>
          <cell r="L100" t="str">
            <v>FER</v>
          </cell>
        </row>
        <row r="101">
          <cell r="K101" t="str">
            <v>FER_EP</v>
          </cell>
          <cell r="L101" t="str">
            <v>FER</v>
          </cell>
        </row>
        <row r="102">
          <cell r="K102" t="str">
            <v>FER_ST</v>
          </cell>
          <cell r="L102" t="str">
            <v>FER</v>
          </cell>
        </row>
        <row r="103">
          <cell r="K103" t="str">
            <v>FER_TP</v>
          </cell>
          <cell r="L103" t="str">
            <v>FER</v>
          </cell>
        </row>
        <row r="104">
          <cell r="K104" t="str">
            <v>FER_FZ</v>
          </cell>
          <cell r="L104" t="str">
            <v>FER</v>
          </cell>
        </row>
        <row r="105">
          <cell r="K105" t="str">
            <v>PCH_AC</v>
          </cell>
          <cell r="L105" t="str">
            <v>PCH</v>
          </cell>
        </row>
        <row r="106">
          <cell r="K106" t="str">
            <v>PCH_HE</v>
          </cell>
          <cell r="L106" t="str">
            <v>PCH</v>
          </cell>
        </row>
        <row r="107">
          <cell r="K107" t="str">
            <v>PCH_LT</v>
          </cell>
          <cell r="L107" t="str">
            <v>PCH</v>
          </cell>
        </row>
        <row r="108">
          <cell r="K108" t="str">
            <v>PCH_ME</v>
          </cell>
          <cell r="L108" t="str">
            <v>PCH</v>
          </cell>
        </row>
        <row r="109">
          <cell r="K109" t="str">
            <v>PCH_EP</v>
          </cell>
          <cell r="L109" t="str">
            <v>PCH</v>
          </cell>
        </row>
        <row r="110">
          <cell r="K110" t="str">
            <v>PCH_ST</v>
          </cell>
          <cell r="L110" t="str">
            <v>PCH</v>
          </cell>
        </row>
        <row r="111">
          <cell r="K111" t="str">
            <v>PCH_TP</v>
          </cell>
          <cell r="L111" t="str">
            <v>PCH</v>
          </cell>
        </row>
        <row r="112">
          <cell r="K112" t="str">
            <v>PCH_FZ</v>
          </cell>
          <cell r="L112" t="str">
            <v>PCH</v>
          </cell>
        </row>
        <row r="113">
          <cell r="K113" t="str">
            <v>INC_AC</v>
          </cell>
          <cell r="L113" t="str">
            <v>INC</v>
          </cell>
        </row>
        <row r="114">
          <cell r="K114" t="str">
            <v>INC_HE</v>
          </cell>
          <cell r="L114" t="str">
            <v>INC</v>
          </cell>
        </row>
        <row r="115">
          <cell r="K115" t="str">
            <v>INC_LT</v>
          </cell>
          <cell r="L115" t="str">
            <v>INC</v>
          </cell>
        </row>
        <row r="116">
          <cell r="K116" t="str">
            <v>INC_ME</v>
          </cell>
          <cell r="L116" t="str">
            <v>INC</v>
          </cell>
        </row>
        <row r="117">
          <cell r="K117" t="str">
            <v>INC_EP</v>
          </cell>
          <cell r="L117" t="str">
            <v>INC</v>
          </cell>
        </row>
        <row r="118">
          <cell r="K118" t="str">
            <v>INC_ST</v>
          </cell>
          <cell r="L118" t="str">
            <v>INC</v>
          </cell>
        </row>
        <row r="119">
          <cell r="K119" t="str">
            <v>INC_TP</v>
          </cell>
          <cell r="L119" t="str">
            <v>INC</v>
          </cell>
        </row>
        <row r="120">
          <cell r="K120" t="str">
            <v>INC_FZ</v>
          </cell>
          <cell r="L120" t="str">
            <v>INC</v>
          </cell>
        </row>
        <row r="121">
          <cell r="K121" t="str">
            <v>LEN_AC</v>
          </cell>
          <cell r="L121" t="str">
            <v>LEN</v>
          </cell>
        </row>
        <row r="122">
          <cell r="K122" t="str">
            <v>LEN_HE</v>
          </cell>
          <cell r="L122" t="str">
            <v>LEN</v>
          </cell>
        </row>
        <row r="123">
          <cell r="K123" t="str">
            <v>LEN_LT</v>
          </cell>
          <cell r="L123" t="str">
            <v>LEN</v>
          </cell>
        </row>
        <row r="124">
          <cell r="K124" t="str">
            <v>LEN_ME</v>
          </cell>
          <cell r="L124" t="str">
            <v>LEN</v>
          </cell>
        </row>
        <row r="125">
          <cell r="K125" t="str">
            <v>LEN_EP</v>
          </cell>
          <cell r="L125" t="str">
            <v>LEN</v>
          </cell>
        </row>
        <row r="126">
          <cell r="K126" t="str">
            <v>LEN_ST</v>
          </cell>
          <cell r="L126" t="str">
            <v>LEN</v>
          </cell>
        </row>
        <row r="127">
          <cell r="K127" t="str">
            <v>LEN_TP</v>
          </cell>
          <cell r="L127" t="str">
            <v>LEN</v>
          </cell>
        </row>
        <row r="128">
          <cell r="K128" t="str">
            <v>LEN_FZ</v>
          </cell>
          <cell r="L128" t="str">
            <v>LEN</v>
          </cell>
        </row>
        <row r="129">
          <cell r="K129" t="str">
            <v>CEM_AC</v>
          </cell>
          <cell r="L129" t="str">
            <v>CEM</v>
          </cell>
        </row>
        <row r="130">
          <cell r="K130" t="str">
            <v>CEM_LT</v>
          </cell>
          <cell r="L130" t="str">
            <v>CEM</v>
          </cell>
        </row>
        <row r="131">
          <cell r="K131" t="str">
            <v>CEM_ME</v>
          </cell>
          <cell r="L131" t="str">
            <v>CEM</v>
          </cell>
        </row>
        <row r="132">
          <cell r="K132" t="str">
            <v>CEM_ML</v>
          </cell>
          <cell r="L132" t="str">
            <v>CEM</v>
          </cell>
        </row>
        <row r="133">
          <cell r="K133" t="str">
            <v>CEM_PD</v>
          </cell>
          <cell r="L133" t="str">
            <v>CEM</v>
          </cell>
        </row>
        <row r="134">
          <cell r="K134" t="str">
            <v>CEM_HE</v>
          </cell>
          <cell r="L134" t="str">
            <v>CEM</v>
          </cell>
        </row>
        <row r="135">
          <cell r="K135" t="str">
            <v>CEM_CM</v>
          </cell>
          <cell r="L135" t="str">
            <v>CEM</v>
          </cell>
        </row>
        <row r="136">
          <cell r="K136" t="str">
            <v>CEM_GR</v>
          </cell>
          <cell r="L136" t="str">
            <v>CEM</v>
          </cell>
        </row>
        <row r="137">
          <cell r="K137" t="str">
            <v>CLK_AC</v>
          </cell>
          <cell r="L137" t="str">
            <v>CLK</v>
          </cell>
        </row>
        <row r="138">
          <cell r="K138" t="str">
            <v>CLK_LT</v>
          </cell>
          <cell r="L138" t="str">
            <v>CLK</v>
          </cell>
        </row>
        <row r="139">
          <cell r="K139" t="str">
            <v>CLK_ME</v>
          </cell>
          <cell r="L139" t="str">
            <v>CLK</v>
          </cell>
        </row>
        <row r="140">
          <cell r="K140" t="str">
            <v>CLK_ML</v>
          </cell>
          <cell r="L140" t="str">
            <v>CLK</v>
          </cell>
        </row>
        <row r="141">
          <cell r="K141" t="str">
            <v>CLK_PD</v>
          </cell>
          <cell r="L141" t="str">
            <v>CLK</v>
          </cell>
        </row>
        <row r="142">
          <cell r="K142" t="str">
            <v>CLK_CK</v>
          </cell>
          <cell r="L142" t="str">
            <v>CLK</v>
          </cell>
        </row>
        <row r="143">
          <cell r="K143" t="str">
            <v>CLK_HE</v>
          </cell>
          <cell r="L143" t="str">
            <v>CLK</v>
          </cell>
        </row>
        <row r="144">
          <cell r="K144" t="str">
            <v>CLK_GR</v>
          </cell>
          <cell r="L144" t="str">
            <v>CLK</v>
          </cell>
        </row>
        <row r="145">
          <cell r="K145" t="str">
            <v>GLB_AC</v>
          </cell>
          <cell r="L145" t="str">
            <v>GLB</v>
          </cell>
        </row>
        <row r="146">
          <cell r="K146" t="str">
            <v>GLB_HE</v>
          </cell>
          <cell r="L146" t="str">
            <v>GLB</v>
          </cell>
        </row>
        <row r="147">
          <cell r="K147" t="str">
            <v>GLB_LT</v>
          </cell>
          <cell r="L147" t="str">
            <v>GLB</v>
          </cell>
        </row>
        <row r="148">
          <cell r="K148" t="str">
            <v>GLB_ME</v>
          </cell>
          <cell r="L148" t="str">
            <v>GLB</v>
          </cell>
        </row>
        <row r="149">
          <cell r="K149" t="str">
            <v>GLB_BT</v>
          </cell>
          <cell r="L149" t="str">
            <v>GLB</v>
          </cell>
        </row>
        <row r="150">
          <cell r="K150" t="str">
            <v>GLB_MG</v>
          </cell>
          <cell r="L150" t="str">
            <v>GLB</v>
          </cell>
        </row>
        <row r="151">
          <cell r="K151" t="str">
            <v>GLB_FH</v>
          </cell>
          <cell r="L151" t="str">
            <v>GLB</v>
          </cell>
        </row>
        <row r="152">
          <cell r="K152" t="str">
            <v>GLB_AN</v>
          </cell>
          <cell r="L152" t="str">
            <v>GLB</v>
          </cell>
        </row>
        <row r="153">
          <cell r="K153" t="str">
            <v>GLR_AC</v>
          </cell>
          <cell r="L153" t="str">
            <v>GLR</v>
          </cell>
        </row>
        <row r="154">
          <cell r="K154" t="str">
            <v>GLR_HE</v>
          </cell>
          <cell r="L154" t="str">
            <v>GLR</v>
          </cell>
        </row>
        <row r="155">
          <cell r="K155" t="str">
            <v>GLR_LT</v>
          </cell>
          <cell r="L155" t="str">
            <v>GLR</v>
          </cell>
        </row>
        <row r="156">
          <cell r="K156" t="str">
            <v>GLR_ME</v>
          </cell>
          <cell r="L156" t="str">
            <v>GLR</v>
          </cell>
        </row>
        <row r="157">
          <cell r="K157" t="str">
            <v>GLR_BT</v>
          </cell>
          <cell r="L157" t="str">
            <v>GLR</v>
          </cell>
        </row>
        <row r="158">
          <cell r="K158" t="str">
            <v>GLR_MG</v>
          </cell>
          <cell r="L158" t="str">
            <v>GLR</v>
          </cell>
        </row>
        <row r="159">
          <cell r="K159" t="str">
            <v>GLR_FH</v>
          </cell>
          <cell r="L159" t="str">
            <v>GLR</v>
          </cell>
        </row>
        <row r="160">
          <cell r="K160" t="str">
            <v>GLR_AN</v>
          </cell>
          <cell r="L160" t="str">
            <v>GLR</v>
          </cell>
        </row>
        <row r="161">
          <cell r="K161" t="str">
            <v>CER_AC</v>
          </cell>
          <cell r="L161" t="str">
            <v>CER</v>
          </cell>
        </row>
        <row r="162">
          <cell r="K162" t="str">
            <v>CER_HE</v>
          </cell>
          <cell r="L162" t="str">
            <v>CER</v>
          </cell>
        </row>
        <row r="163">
          <cell r="K163" t="str">
            <v>CER_LT</v>
          </cell>
          <cell r="L163" t="str">
            <v>CER</v>
          </cell>
        </row>
        <row r="164">
          <cell r="K164" t="str">
            <v>CER_ME</v>
          </cell>
          <cell r="L164" t="str">
            <v>CER</v>
          </cell>
        </row>
        <row r="165">
          <cell r="K165" t="str">
            <v>CER_MC</v>
          </cell>
          <cell r="L165" t="str">
            <v>CER</v>
          </cell>
        </row>
        <row r="166">
          <cell r="K166" t="str">
            <v>CER_DS</v>
          </cell>
          <cell r="L166" t="str">
            <v>CER</v>
          </cell>
        </row>
        <row r="167">
          <cell r="K167" t="str">
            <v>CER_FK</v>
          </cell>
          <cell r="L167" t="str">
            <v>CER</v>
          </cell>
        </row>
        <row r="168">
          <cell r="K168" t="str">
            <v>CER_TR</v>
          </cell>
          <cell r="L168" t="str">
            <v>CER</v>
          </cell>
        </row>
        <row r="169">
          <cell r="K169" t="str">
            <v>MAT_AC</v>
          </cell>
          <cell r="L169" t="str">
            <v>MAT</v>
          </cell>
        </row>
        <row r="170">
          <cell r="K170" t="str">
            <v>MAT_HE</v>
          </cell>
          <cell r="L170" t="str">
            <v>MAT</v>
          </cell>
        </row>
        <row r="171">
          <cell r="K171" t="str">
            <v>MAT_LT</v>
          </cell>
          <cell r="L171" t="str">
            <v>MAT</v>
          </cell>
        </row>
        <row r="172">
          <cell r="K172" t="str">
            <v>MAT_ME</v>
          </cell>
          <cell r="L172" t="str">
            <v>MAT</v>
          </cell>
        </row>
        <row r="173">
          <cell r="K173" t="str">
            <v>MAT_DY</v>
          </cell>
          <cell r="L173" t="str">
            <v>MAT</v>
          </cell>
        </row>
        <row r="174">
          <cell r="K174" t="str">
            <v>MAT_MI</v>
          </cell>
          <cell r="L174" t="str">
            <v>MAT</v>
          </cell>
        </row>
        <row r="175">
          <cell r="K175" t="str">
            <v>MAT_KI</v>
          </cell>
          <cell r="L175" t="str">
            <v>MAT</v>
          </cell>
        </row>
        <row r="176">
          <cell r="K176" t="str">
            <v>MAT_GR</v>
          </cell>
          <cell r="L176" t="str">
            <v>MAT</v>
          </cell>
        </row>
        <row r="177">
          <cell r="K177" t="str">
            <v>PAP_AC</v>
          </cell>
          <cell r="L177" t="str">
            <v>PAP</v>
          </cell>
        </row>
        <row r="178">
          <cell r="K178" t="str">
            <v>PAP_LT</v>
          </cell>
          <cell r="L178" t="str">
            <v>PAP</v>
          </cell>
        </row>
        <row r="179">
          <cell r="K179" t="str">
            <v>PAP_ME</v>
          </cell>
          <cell r="L179" t="str">
            <v>PAP</v>
          </cell>
        </row>
        <row r="180">
          <cell r="K180" t="str">
            <v>PAP_PU</v>
          </cell>
          <cell r="L180" t="str">
            <v>PAP</v>
          </cell>
        </row>
        <row r="181">
          <cell r="K181" t="str">
            <v>PAP_RB</v>
          </cell>
          <cell r="L181" t="str">
            <v>PAP</v>
          </cell>
        </row>
        <row r="182">
          <cell r="K182" t="str">
            <v>PAP_DS</v>
          </cell>
          <cell r="L182" t="str">
            <v>PAP</v>
          </cell>
        </row>
        <row r="183">
          <cell r="K183" t="str">
            <v>PAP_LH</v>
          </cell>
          <cell r="L183" t="str">
            <v>PAP</v>
          </cell>
        </row>
        <row r="184">
          <cell r="K184" t="str">
            <v>PAP_HE</v>
          </cell>
          <cell r="L184" t="str">
            <v>PAP</v>
          </cell>
        </row>
        <row r="185">
          <cell r="K185" t="str">
            <v>PUL_AC</v>
          </cell>
          <cell r="L185" t="str">
            <v>PUL</v>
          </cell>
        </row>
        <row r="186">
          <cell r="K186" t="str">
            <v>PUL_LT</v>
          </cell>
          <cell r="L186" t="str">
            <v>PUL</v>
          </cell>
        </row>
        <row r="187">
          <cell r="K187" t="str">
            <v>PUL_ME</v>
          </cell>
          <cell r="L187" t="str">
            <v>PUL</v>
          </cell>
        </row>
        <row r="188">
          <cell r="K188" t="str">
            <v>PUL_PU</v>
          </cell>
          <cell r="L188" t="str">
            <v>PUL</v>
          </cell>
        </row>
        <row r="189">
          <cell r="K189" t="str">
            <v>PUL_RB</v>
          </cell>
          <cell r="L189" t="str">
            <v>PUL</v>
          </cell>
        </row>
        <row r="190">
          <cell r="K190" t="str">
            <v>PUL_DS</v>
          </cell>
          <cell r="L190" t="str">
            <v>PUL</v>
          </cell>
        </row>
        <row r="191">
          <cell r="K191" t="str">
            <v>PUL_LH</v>
          </cell>
          <cell r="L191" t="str">
            <v>PUL</v>
          </cell>
        </row>
        <row r="192">
          <cell r="K192" t="str">
            <v>PUL_HE</v>
          </cell>
          <cell r="L192" t="str">
            <v>PUL</v>
          </cell>
        </row>
        <row r="193">
          <cell r="K193" t="str">
            <v>PRP_AC</v>
          </cell>
          <cell r="L193" t="str">
            <v>PRP</v>
          </cell>
        </row>
        <row r="194">
          <cell r="K194" t="str">
            <v>PRP_HE</v>
          </cell>
          <cell r="L194" t="str">
            <v>PRP</v>
          </cell>
        </row>
        <row r="195">
          <cell r="K195" t="str">
            <v>PRP_LT</v>
          </cell>
          <cell r="L195" t="str">
            <v>PRP</v>
          </cell>
        </row>
        <row r="196">
          <cell r="K196" t="str">
            <v>PRP_ME</v>
          </cell>
          <cell r="L196" t="str">
            <v>PRP</v>
          </cell>
        </row>
        <row r="197">
          <cell r="K197" t="str">
            <v>PRP_HT</v>
          </cell>
          <cell r="L197" t="str">
            <v>PRP</v>
          </cell>
        </row>
        <row r="198">
          <cell r="K198" t="str">
            <v>PRP_PR</v>
          </cell>
          <cell r="L198" t="str">
            <v>PRP</v>
          </cell>
        </row>
        <row r="199">
          <cell r="K199" t="str">
            <v>PRP_ST</v>
          </cell>
          <cell r="L199" t="str">
            <v>PRP</v>
          </cell>
        </row>
        <row r="200">
          <cell r="K200" t="str">
            <v>PRP_TP</v>
          </cell>
          <cell r="L200" t="str">
            <v>PRP</v>
          </cell>
        </row>
        <row r="201">
          <cell r="K201" t="str">
            <v>FDT_AC</v>
          </cell>
          <cell r="L201" t="str">
            <v>FDT</v>
          </cell>
        </row>
        <row r="202">
          <cell r="K202" t="str">
            <v>FDT_FZ</v>
          </cell>
          <cell r="L202" t="str">
            <v>FDT</v>
          </cell>
        </row>
        <row r="203">
          <cell r="K203" t="str">
            <v>FDT_LT</v>
          </cell>
          <cell r="L203" t="str">
            <v>FDT</v>
          </cell>
        </row>
        <row r="204">
          <cell r="K204" t="str">
            <v>FDT_ME</v>
          </cell>
          <cell r="L204" t="str">
            <v>FDT</v>
          </cell>
        </row>
        <row r="205">
          <cell r="K205" t="str">
            <v>FDT_DS</v>
          </cell>
          <cell r="L205" t="str">
            <v>FDT</v>
          </cell>
        </row>
        <row r="206">
          <cell r="K206" t="str">
            <v>FDT_ST</v>
          </cell>
          <cell r="L206" t="str">
            <v>FDT</v>
          </cell>
        </row>
        <row r="207">
          <cell r="K207" t="str">
            <v>FDT_HE</v>
          </cell>
          <cell r="L207" t="str">
            <v>FDT</v>
          </cell>
        </row>
        <row r="208">
          <cell r="K208" t="str">
            <v>FDT_DH</v>
          </cell>
          <cell r="L208" t="str">
            <v>FDT</v>
          </cell>
        </row>
        <row r="209">
          <cell r="K209" t="str">
            <v>ENG_AC</v>
          </cell>
          <cell r="L209" t="str">
            <v>ENG</v>
          </cell>
        </row>
        <row r="210">
          <cell r="K210" t="str">
            <v>ENG_FZ</v>
          </cell>
          <cell r="L210" t="str">
            <v>ENG</v>
          </cell>
        </row>
        <row r="211">
          <cell r="K211" t="str">
            <v>ENG_LT</v>
          </cell>
          <cell r="L211" t="str">
            <v>ENG</v>
          </cell>
        </row>
        <row r="212">
          <cell r="K212" t="str">
            <v>ENG_ME</v>
          </cell>
          <cell r="L212" t="str">
            <v>ENG</v>
          </cell>
        </row>
        <row r="213">
          <cell r="K213" t="str">
            <v>ENG_MC</v>
          </cell>
          <cell r="L213" t="str">
            <v>ENG</v>
          </cell>
        </row>
        <row r="214">
          <cell r="K214" t="str">
            <v>ENG_ST</v>
          </cell>
          <cell r="L214" t="str">
            <v>ENG</v>
          </cell>
        </row>
        <row r="215">
          <cell r="K215" t="str">
            <v>ENG_HE</v>
          </cell>
          <cell r="L215" t="str">
            <v>ENG</v>
          </cell>
        </row>
        <row r="216">
          <cell r="K216" t="str">
            <v>ENG_FU</v>
          </cell>
          <cell r="L216" t="str">
            <v>ENG</v>
          </cell>
        </row>
        <row r="217">
          <cell r="K217" t="str">
            <v>TEX_AC</v>
          </cell>
          <cell r="L217" t="str">
            <v>TEX</v>
          </cell>
        </row>
        <row r="218">
          <cell r="K218" t="str">
            <v>TEX_HE</v>
          </cell>
          <cell r="L218" t="str">
            <v>TEX</v>
          </cell>
        </row>
        <row r="219">
          <cell r="K219" t="str">
            <v>TEX_LT</v>
          </cell>
          <cell r="L219" t="str">
            <v>TEX</v>
          </cell>
        </row>
        <row r="220">
          <cell r="K220" t="str">
            <v>TEX_ME</v>
          </cell>
          <cell r="L220" t="str">
            <v>TEX</v>
          </cell>
        </row>
        <row r="221">
          <cell r="K221" t="str">
            <v>TEX_MC</v>
          </cell>
          <cell r="L221" t="str">
            <v>TEX</v>
          </cell>
        </row>
        <row r="222">
          <cell r="K222" t="str">
            <v>TEX_ST</v>
          </cell>
          <cell r="L222" t="str">
            <v>TEX</v>
          </cell>
        </row>
        <row r="223">
          <cell r="K223" t="str">
            <v>TEX_DY</v>
          </cell>
          <cell r="L223" t="str">
            <v>TEX</v>
          </cell>
        </row>
        <row r="224">
          <cell r="K224" t="str">
            <v>TEX_FS</v>
          </cell>
          <cell r="L224" t="str">
            <v>TEX</v>
          </cell>
        </row>
        <row r="225">
          <cell r="K225" t="str">
            <v>OTH_AC</v>
          </cell>
          <cell r="L225" t="str">
            <v>OTH</v>
          </cell>
        </row>
        <row r="226">
          <cell r="K226" t="str">
            <v>OTH_HE</v>
          </cell>
          <cell r="L226" t="str">
            <v>OTH</v>
          </cell>
        </row>
        <row r="227">
          <cell r="K227" t="str">
            <v>OTH_LT</v>
          </cell>
          <cell r="L227" t="str">
            <v>OTH</v>
          </cell>
        </row>
        <row r="228">
          <cell r="K228" t="str">
            <v>OTH_ME</v>
          </cell>
          <cell r="L228" t="str">
            <v>OTH</v>
          </cell>
        </row>
        <row r="229">
          <cell r="K229" t="str">
            <v>OTH_MC</v>
          </cell>
          <cell r="L229" t="str">
            <v>OTH</v>
          </cell>
        </row>
        <row r="230">
          <cell r="K230" t="str">
            <v>OTH_ST</v>
          </cell>
          <cell r="L230" t="str">
            <v>OTH</v>
          </cell>
        </row>
        <row r="231">
          <cell r="K231" t="str">
            <v>OTH_DW</v>
          </cell>
          <cell r="L231" t="str">
            <v>OTH</v>
          </cell>
        </row>
        <row r="232">
          <cell r="K232" t="str">
            <v>OTH_BH</v>
          </cell>
          <cell r="L232" t="str">
            <v>OTH</v>
          </cell>
        </row>
        <row r="233">
          <cell r="K233" t="str">
            <v>OTH_FZ</v>
          </cell>
          <cell r="L233" t="str">
            <v>OTH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4">
          <cell r="U4">
            <v>29866.793660000003</v>
          </cell>
        </row>
      </sheetData>
      <sheetData sheetId="29">
        <row r="3">
          <cell r="F3">
            <v>1.2</v>
          </cell>
        </row>
      </sheetData>
      <sheetData sheetId="30" refreshError="1"/>
      <sheetData sheetId="31">
        <row r="3">
          <cell r="D3" t="str">
            <v>GSL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érique"/>
      <sheetName val="Références"/>
      <sheetName val="Suivi"/>
      <sheetName val="Cheptels"/>
      <sheetName val="FE"/>
      <sheetName val="Emissions"/>
      <sheetName val="Mode_Gestion"/>
      <sheetName val="Fermentation_CH4"/>
      <sheetName val="Déjections_CH4"/>
      <sheetName val="Déjections_N2O"/>
      <sheetName val="Déjections_NH3"/>
      <sheetName val="Export_culture"/>
      <sheetName val="Export_ACTIV"/>
      <sheetName val="cheptels DT"/>
      <sheetName val="DOM-TOM 1 (CH4 et NH3)"/>
      <sheetName val="dom-Export_ACTIV"/>
      <sheetName val="tom-Export_EMIS"/>
      <sheetName val="dom-Export_EMIS"/>
      <sheetName val="Export_EMIS"/>
      <sheetName val="tom-Export_ACTIV"/>
      <sheetName val="DOM-TOM 2 (N2O)"/>
      <sheetName val="DOM-TOM 3 (TSP- PM10-PM2.5)"/>
      <sheetName val="Export CRF-int"/>
      <sheetName val="Export CRF"/>
      <sheetName val="déjection-old"/>
      <sheetName val="Beck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able1a"/>
      <sheetName val="T1a_QAQC(1)"/>
      <sheetName val="T1a_QAQC(2)"/>
      <sheetName val="T1a_QAQC(3)"/>
      <sheetName val="T1a_QAQC(4)"/>
      <sheetName val="Table1b"/>
      <sheetName val="T1b_QAQC(1)"/>
      <sheetName val="T1b_QAQC(4)"/>
      <sheetName val="Table5a"/>
      <sheetName val="T5a_QAQC(1)"/>
      <sheetName val="T5a_QAQC(4)"/>
      <sheetName val="Table5b"/>
      <sheetName val="log"/>
      <sheetName val="List"/>
    </sheetNames>
    <sheetDataSet>
      <sheetData sheetId="0">
        <row r="7">
          <cell r="F7">
            <v>265</v>
          </cell>
        </row>
        <row r="8">
          <cell r="F8">
            <v>28</v>
          </cell>
        </row>
        <row r="9">
          <cell r="F9">
            <v>23500</v>
          </cell>
        </row>
        <row r="10">
          <cell r="F10">
            <v>16100</v>
          </cell>
        </row>
      </sheetData>
      <sheetData sheetId="1">
        <row r="18">
          <cell r="C18">
            <v>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8">
          <cell r="C18" t="str">
            <v>Select base year</v>
          </cell>
        </row>
      </sheetData>
      <sheetData sheetId="10"/>
      <sheetData sheetId="11"/>
      <sheetData sheetId="12"/>
      <sheetData sheetId="13"/>
      <sheetData sheetId="14">
        <row r="1">
          <cell r="B1" t="str">
            <v>Select country</v>
          </cell>
          <cell r="C1" t="str">
            <v>Select base year</v>
          </cell>
        </row>
        <row r="2">
          <cell r="B2" t="str">
            <v>-</v>
          </cell>
          <cell r="C2">
            <v>2023</v>
          </cell>
        </row>
        <row r="3">
          <cell r="B3" t="str">
            <v>AT</v>
          </cell>
          <cell r="C3">
            <v>2022</v>
          </cell>
        </row>
        <row r="4">
          <cell r="B4" t="str">
            <v>BE</v>
          </cell>
          <cell r="C4">
            <v>2021</v>
          </cell>
        </row>
        <row r="5">
          <cell r="B5" t="str">
            <v>BG</v>
          </cell>
          <cell r="C5">
            <v>2020</v>
          </cell>
        </row>
        <row r="6">
          <cell r="B6" t="str">
            <v>CH</v>
          </cell>
          <cell r="C6">
            <v>2019</v>
          </cell>
        </row>
        <row r="7">
          <cell r="B7" t="str">
            <v>CY</v>
          </cell>
          <cell r="C7">
            <v>2018</v>
          </cell>
        </row>
        <row r="8">
          <cell r="B8" t="str">
            <v>CZ</v>
          </cell>
          <cell r="C8">
            <v>2017</v>
          </cell>
        </row>
        <row r="9">
          <cell r="B9" t="str">
            <v>DE</v>
          </cell>
          <cell r="C9">
            <v>2016</v>
          </cell>
        </row>
        <row r="10">
          <cell r="B10" t="str">
            <v>DK</v>
          </cell>
          <cell r="C10">
            <v>2015</v>
          </cell>
        </row>
        <row r="11">
          <cell r="B11" t="str">
            <v>EE</v>
          </cell>
        </row>
        <row r="12">
          <cell r="B12" t="str">
            <v>EL</v>
          </cell>
        </row>
        <row r="13">
          <cell r="B13" t="str">
            <v>ES</v>
          </cell>
        </row>
        <row r="14">
          <cell r="B14" t="str">
            <v>FI</v>
          </cell>
        </row>
        <row r="15">
          <cell r="B15" t="str">
            <v>FR</v>
          </cell>
        </row>
        <row r="16">
          <cell r="B16" t="str">
            <v>HR</v>
          </cell>
        </row>
        <row r="17">
          <cell r="B17" t="str">
            <v>HU</v>
          </cell>
        </row>
        <row r="18">
          <cell r="B18" t="str">
            <v>IE</v>
          </cell>
        </row>
        <row r="19">
          <cell r="B19" t="str">
            <v>IS</v>
          </cell>
        </row>
        <row r="20">
          <cell r="B20" t="str">
            <v>IT</v>
          </cell>
        </row>
        <row r="21">
          <cell r="B21" t="str">
            <v>LI</v>
          </cell>
        </row>
        <row r="22">
          <cell r="B22" t="str">
            <v>LT</v>
          </cell>
        </row>
        <row r="23">
          <cell r="B23" t="str">
            <v>LU</v>
          </cell>
        </row>
        <row r="24">
          <cell r="B24" t="str">
            <v>LV</v>
          </cell>
        </row>
        <row r="25">
          <cell r="B25" t="str">
            <v>MT</v>
          </cell>
        </row>
        <row r="26">
          <cell r="B26" t="str">
            <v>NL</v>
          </cell>
        </row>
        <row r="27">
          <cell r="B27" t="str">
            <v>NO</v>
          </cell>
        </row>
        <row r="28">
          <cell r="B28" t="str">
            <v>PL</v>
          </cell>
        </row>
        <row r="29">
          <cell r="B29" t="str">
            <v>PT</v>
          </cell>
        </row>
        <row r="30">
          <cell r="B30" t="str">
            <v>RO</v>
          </cell>
        </row>
        <row r="31">
          <cell r="B31" t="str">
            <v>SE</v>
          </cell>
        </row>
        <row r="32">
          <cell r="B32" t="str">
            <v>SI</v>
          </cell>
        </row>
        <row r="33">
          <cell r="B33" t="str">
            <v>SK</v>
          </cell>
        </row>
        <row r="34">
          <cell r="B34" t="str">
            <v>TR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anatory"/>
      <sheetName val="solar"/>
      <sheetName val="wind_on"/>
      <sheetName val="wind_off"/>
      <sheetName val="Hydro"/>
      <sheetName val="RoR"/>
      <sheetName val="DH_potential"/>
      <sheetName val="2070_aux"/>
      <sheetName val="Wind2019"/>
      <sheetName val="Solar2019"/>
      <sheetName val="exoginv"/>
      <sheetName val="Exoginv2"/>
      <sheetName val="SolarThermal2019"/>
      <sheetName val="Geothermal"/>
      <sheetName val="Hydro2019"/>
      <sheetName val="AU"/>
      <sheetName val="BE"/>
      <sheetName val="BG"/>
      <sheetName val="CP"/>
      <sheetName val="CZ"/>
      <sheetName val="DK"/>
      <sheetName val="ES"/>
      <sheetName val="FI"/>
      <sheetName val="FR"/>
      <sheetName val="GE"/>
      <sheetName val="GR"/>
      <sheetName val="HR"/>
      <sheetName val="HU"/>
      <sheetName val="IR"/>
      <sheetName val="IT"/>
      <sheetName val="LA"/>
      <sheetName val="LI"/>
      <sheetName val="LX"/>
      <sheetName val="MA"/>
      <sheetName val="NL"/>
      <sheetName val="PD"/>
      <sheetName val="PL"/>
      <sheetName val="RO"/>
      <sheetName val="SK"/>
      <sheetName val="SN"/>
      <sheetName val="SP"/>
      <sheetName val="SV"/>
      <sheetName val="UK"/>
      <sheetName val="IS"/>
      <sheetName val="NO"/>
      <sheetName val="OUT"/>
      <sheetName val="CF"/>
      <sheetName val="actutil"/>
      <sheetName val="Sheet1"/>
      <sheetName val="Graphs"/>
    </sheetNames>
    <sheetDataSet>
      <sheetData sheetId="0"/>
      <sheetData sheetId="1"/>
      <sheetData sheetId="2"/>
      <sheetData sheetId="3"/>
      <sheetData sheetId="4"/>
      <sheetData sheetId="5"/>
      <sheetData sheetId="6">
        <row r="95">
          <cell r="B95">
            <v>2015</v>
          </cell>
          <cell r="C95">
            <v>2020</v>
          </cell>
          <cell r="D95">
            <v>2025</v>
          </cell>
          <cell r="E95">
            <v>2030</v>
          </cell>
          <cell r="F95">
            <v>2035</v>
          </cell>
          <cell r="G95">
            <v>2040</v>
          </cell>
          <cell r="H95">
            <v>2045</v>
          </cell>
          <cell r="I95">
            <v>2050</v>
          </cell>
          <cell r="J95">
            <v>2055</v>
          </cell>
          <cell r="K95">
            <v>2060</v>
          </cell>
          <cell r="L95">
            <v>2065</v>
          </cell>
          <cell r="M95">
            <v>2070</v>
          </cell>
          <cell r="N95">
            <v>2075</v>
          </cell>
          <cell r="O95">
            <v>2080</v>
          </cell>
          <cell r="P95">
            <v>2085</v>
          </cell>
          <cell r="Q95">
            <v>2090</v>
          </cell>
          <cell r="R95">
            <v>2095</v>
          </cell>
          <cell r="S95">
            <v>2100</v>
          </cell>
        </row>
        <row r="96">
          <cell r="A96" t="str">
            <v>AU</v>
          </cell>
          <cell r="B96">
            <v>353.0232558139536</v>
          </cell>
          <cell r="C96">
            <v>381</v>
          </cell>
          <cell r="D96">
            <v>437</v>
          </cell>
          <cell r="E96">
            <v>548</v>
          </cell>
          <cell r="F96">
            <v>798</v>
          </cell>
          <cell r="G96">
            <v>2056</v>
          </cell>
          <cell r="H96">
            <v>2834</v>
          </cell>
          <cell r="I96">
            <v>2802.7523226409412</v>
          </cell>
          <cell r="J96">
            <v>2964.5439152090353</v>
          </cell>
          <cell r="K96">
            <v>3015.6984486227616</v>
          </cell>
          <cell r="L96">
            <v>3061.7072451914946</v>
          </cell>
          <cell r="M96">
            <v>3085.986409568256</v>
          </cell>
          <cell r="N96">
            <v>3101.9492133003823</v>
          </cell>
          <cell r="O96">
            <v>3111.3830394768038</v>
          </cell>
          <cell r="P96">
            <v>3117.2141097763579</v>
          </cell>
          <cell r="Q96">
            <v>3120.7394908423857</v>
          </cell>
          <cell r="R96">
            <v>3122.8899734711058</v>
          </cell>
          <cell r="S96">
            <v>3124.1956553766113</v>
          </cell>
        </row>
        <row r="97">
          <cell r="A97" t="str">
            <v>BE</v>
          </cell>
          <cell r="B97">
            <v>38.372093023255822</v>
          </cell>
          <cell r="C97">
            <v>41</v>
          </cell>
          <cell r="D97">
            <v>46</v>
          </cell>
          <cell r="E97">
            <v>57</v>
          </cell>
          <cell r="F97">
            <v>80</v>
          </cell>
          <cell r="G97">
            <v>198</v>
          </cell>
          <cell r="H97">
            <v>269</v>
          </cell>
          <cell r="I97">
            <v>264.31795480299479</v>
          </cell>
          <cell r="J97">
            <v>278.21584076352934</v>
          </cell>
          <cell r="K97">
            <v>282.2556489779526</v>
          </cell>
          <cell r="L97">
            <v>286.06954670803219</v>
          </cell>
          <cell r="M97">
            <v>288.04352134960743</v>
          </cell>
          <cell r="N97">
            <v>289.35176645538553</v>
          </cell>
          <cell r="O97">
            <v>290.12157525165088</v>
          </cell>
          <cell r="P97">
            <v>290.59808342616321</v>
          </cell>
          <cell r="Q97">
            <v>290.88589193611085</v>
          </cell>
          <cell r="R97">
            <v>291.06149736907741</v>
          </cell>
          <cell r="S97">
            <v>291.16809291055915</v>
          </cell>
        </row>
        <row r="98">
          <cell r="A98" t="str">
            <v>BG</v>
          </cell>
          <cell r="B98">
            <v>0</v>
          </cell>
          <cell r="C98">
            <v>53</v>
          </cell>
          <cell r="D98">
            <v>160</v>
          </cell>
          <cell r="E98">
            <v>374</v>
          </cell>
          <cell r="F98">
            <v>855</v>
          </cell>
          <cell r="G98">
            <v>3314</v>
          </cell>
          <cell r="H98">
            <v>5131</v>
          </cell>
          <cell r="I98">
            <v>5344.6242426100616</v>
          </cell>
          <cell r="J98">
            <v>5880.3401696438596</v>
          </cell>
          <cell r="K98">
            <v>6113.0117983348036</v>
          </cell>
          <cell r="L98">
            <v>6293.1073530379435</v>
          </cell>
          <cell r="M98">
            <v>6395.5742478086931</v>
          </cell>
          <cell r="N98">
            <v>6461.3511211546283</v>
          </cell>
          <cell r="O98">
            <v>6500.9154986622079</v>
          </cell>
          <cell r="P98">
            <v>6525.2820935962045</v>
          </cell>
          <cell r="Q98">
            <v>6540.077269341512</v>
          </cell>
          <cell r="R98">
            <v>6549.0995167318661</v>
          </cell>
          <cell r="S98">
            <v>6554.5836482621662</v>
          </cell>
        </row>
        <row r="99">
          <cell r="A99" t="str">
            <v>CP</v>
          </cell>
          <cell r="B99">
            <v>0</v>
          </cell>
          <cell r="C99">
            <v>0</v>
          </cell>
          <cell r="D99">
            <v>1</v>
          </cell>
          <cell r="E99">
            <v>2</v>
          </cell>
          <cell r="F99">
            <v>4</v>
          </cell>
          <cell r="G99">
            <v>14</v>
          </cell>
          <cell r="H99">
            <v>22</v>
          </cell>
          <cell r="I99">
            <v>22.592359663535717</v>
          </cell>
          <cell r="J99">
            <v>24.835431529947403</v>
          </cell>
          <cell r="K99">
            <v>25.751897572066326</v>
          </cell>
          <cell r="L99">
            <v>26.484369769104834</v>
          </cell>
          <cell r="M99">
            <v>26.895171584090104</v>
          </cell>
          <cell r="N99">
            <v>27.160420009511462</v>
          </cell>
          <cell r="O99">
            <v>27.319457202592055</v>
          </cell>
          <cell r="P99">
            <v>27.417509529906436</v>
          </cell>
          <cell r="Q99">
            <v>27.477003492654188</v>
          </cell>
          <cell r="R99">
            <v>27.513290181774913</v>
          </cell>
          <cell r="S99">
            <v>27.535343180226363</v>
          </cell>
        </row>
        <row r="100">
          <cell r="A100" t="str">
            <v>CZ</v>
          </cell>
          <cell r="B100">
            <v>0</v>
          </cell>
          <cell r="C100">
            <v>27</v>
          </cell>
          <cell r="D100">
            <v>81</v>
          </cell>
          <cell r="E100">
            <v>189</v>
          </cell>
          <cell r="F100">
            <v>432</v>
          </cell>
          <cell r="G100">
            <v>1673</v>
          </cell>
          <cell r="H100">
            <v>2591</v>
          </cell>
          <cell r="I100">
            <v>2698.5245949420096</v>
          </cell>
          <cell r="J100">
            <v>2969.077530410756</v>
          </cell>
          <cell r="K100">
            <v>3086.5168337447653</v>
          </cell>
          <cell r="L100">
            <v>3177.4477080256793</v>
          </cell>
          <cell r="M100">
            <v>3229.176752818993</v>
          </cell>
          <cell r="N100">
            <v>3262.385349815313</v>
          </cell>
          <cell r="O100">
            <v>3282.3595460629153</v>
          </cell>
          <cell r="P100">
            <v>3294.6612444608159</v>
          </cell>
          <cell r="Q100">
            <v>3302.130679650505</v>
          </cell>
          <cell r="R100">
            <v>3306.6856274219772</v>
          </cell>
          <cell r="S100">
            <v>3309.4543279280006</v>
          </cell>
        </row>
        <row r="101">
          <cell r="A101" t="str">
            <v>DK</v>
          </cell>
          <cell r="B101">
            <v>42.209302325581397</v>
          </cell>
          <cell r="C101">
            <v>332</v>
          </cell>
          <cell r="D101">
            <v>910</v>
          </cell>
          <cell r="E101">
            <v>2068</v>
          </cell>
          <cell r="F101">
            <v>4672</v>
          </cell>
          <cell r="G101">
            <v>17979</v>
          </cell>
          <cell r="H101">
            <v>27797</v>
          </cell>
          <cell r="I101">
            <v>28937.218266672258</v>
          </cell>
          <cell r="J101">
            <v>31223.455051739482</v>
          </cell>
          <cell r="K101">
            <v>32036.122653543993</v>
          </cell>
          <cell r="L101">
            <v>32588.779679791565</v>
          </cell>
          <cell r="M101">
            <v>32850.215984403367</v>
          </cell>
          <cell r="N101">
            <v>32995.569033828382</v>
          </cell>
          <cell r="O101">
            <v>33069.669786679406</v>
          </cell>
          <cell r="P101">
            <v>33108.94924225226</v>
          </cell>
          <cell r="Q101">
            <v>33129.340835527466</v>
          </cell>
          <cell r="R101">
            <v>33140.026068816507</v>
          </cell>
          <cell r="S101">
            <v>33145.59711206959</v>
          </cell>
        </row>
        <row r="102">
          <cell r="A102" t="str">
            <v>ES</v>
          </cell>
          <cell r="B102">
            <v>0</v>
          </cell>
          <cell r="C102">
            <v>12</v>
          </cell>
          <cell r="D102">
            <v>35</v>
          </cell>
          <cell r="E102">
            <v>82</v>
          </cell>
          <cell r="F102">
            <v>187</v>
          </cell>
          <cell r="G102">
            <v>724</v>
          </cell>
          <cell r="H102">
            <v>1121</v>
          </cell>
          <cell r="I102">
            <v>1167.9818358171731</v>
          </cell>
          <cell r="J102">
            <v>1285.1628898639719</v>
          </cell>
          <cell r="K102">
            <v>1336.1092745558331</v>
          </cell>
          <cell r="L102">
            <v>1375.5247120531724</v>
          </cell>
          <cell r="M102">
            <v>1397.9559647566141</v>
          </cell>
          <cell r="N102">
            <v>1412.354154917278</v>
          </cell>
          <cell r="O102">
            <v>1421.0150683237357</v>
          </cell>
          <cell r="P102">
            <v>1426.3490133818461</v>
          </cell>
          <cell r="Q102">
            <v>1429.5877807471416</v>
          </cell>
          <cell r="R102">
            <v>1431.5628109242048</v>
          </cell>
          <cell r="S102">
            <v>1432.7633281587773</v>
          </cell>
        </row>
        <row r="103">
          <cell r="A103" t="str">
            <v>FI</v>
          </cell>
          <cell r="B103">
            <v>0</v>
          </cell>
          <cell r="C103">
            <v>90</v>
          </cell>
          <cell r="D103">
            <v>270</v>
          </cell>
          <cell r="E103">
            <v>631</v>
          </cell>
          <cell r="F103">
            <v>1441</v>
          </cell>
          <cell r="G103">
            <v>5585</v>
          </cell>
          <cell r="H103">
            <v>8647</v>
          </cell>
          <cell r="I103">
            <v>9007.4745449112615</v>
          </cell>
          <cell r="J103">
            <v>9910.4461653287963</v>
          </cell>
          <cell r="K103">
            <v>10302.704700170218</v>
          </cell>
          <cell r="L103">
            <v>10606.295555210594</v>
          </cell>
          <cell r="M103">
            <v>10779.034579047815</v>
          </cell>
          <cell r="N103">
            <v>10889.919500509997</v>
          </cell>
          <cell r="O103">
            <v>10956.616827784059</v>
          </cell>
          <cell r="P103">
            <v>10997.69372499434</v>
          </cell>
          <cell r="Q103">
            <v>11022.635309831479</v>
          </cell>
          <cell r="R103">
            <v>11037.844933485376</v>
          </cell>
          <cell r="S103">
            <v>11047.090039194502</v>
          </cell>
        </row>
        <row r="104">
          <cell r="A104" t="str">
            <v>FR</v>
          </cell>
          <cell r="B104">
            <v>2356.0465116279074</v>
          </cell>
          <cell r="C104">
            <v>2596</v>
          </cell>
          <cell r="D104">
            <v>3075</v>
          </cell>
          <cell r="E104">
            <v>4031</v>
          </cell>
          <cell r="F104">
            <v>6170</v>
          </cell>
          <cell r="G104">
            <v>17003</v>
          </cell>
          <cell r="H104">
            <v>23996</v>
          </cell>
          <cell r="I104">
            <v>24001.873534267739</v>
          </cell>
          <cell r="J104">
            <v>27296.289929824521</v>
          </cell>
          <cell r="K104">
            <v>29796.248316347897</v>
          </cell>
          <cell r="L104">
            <v>32978.77231631022</v>
          </cell>
          <cell r="M104">
            <v>36333.869061714846</v>
          </cell>
          <cell r="N104">
            <v>40091.755613856694</v>
          </cell>
          <cell r="O104">
            <v>44215.702261277096</v>
          </cell>
          <cell r="P104">
            <v>48772.159356077922</v>
          </cell>
          <cell r="Q104">
            <v>53795.106846999552</v>
          </cell>
          <cell r="R104">
            <v>59336.481080380006</v>
          </cell>
          <cell r="S104">
            <v>65448.253084823562</v>
          </cell>
        </row>
        <row r="105">
          <cell r="A105" t="str">
            <v>GE</v>
          </cell>
          <cell r="B105">
            <v>382.44186046511635</v>
          </cell>
          <cell r="C105">
            <v>594</v>
          </cell>
          <cell r="D105">
            <v>1018</v>
          </cell>
          <cell r="E105">
            <v>1865</v>
          </cell>
          <cell r="F105">
            <v>3768</v>
          </cell>
          <cell r="G105">
            <v>13479</v>
          </cell>
          <cell r="H105">
            <v>20492</v>
          </cell>
          <cell r="I105">
            <v>21184.21988746804</v>
          </cell>
          <cell r="J105">
            <v>23166.95941161353</v>
          </cell>
          <cell r="K105">
            <v>24005.003103027881</v>
          </cell>
          <cell r="L105">
            <v>24659.979161170624</v>
          </cell>
          <cell r="M105">
            <v>25030.158460815892</v>
          </cell>
          <cell r="N105">
            <v>25268.09748812313</v>
          </cell>
          <cell r="O105">
            <v>25410.978481618964</v>
          </cell>
          <cell r="P105">
            <v>25498.982259263634</v>
          </cell>
          <cell r="Q105">
            <v>25552.39359743844</v>
          </cell>
          <cell r="R105">
            <v>25584.962834490281</v>
          </cell>
          <cell r="S105">
            <v>25604.75733338765</v>
          </cell>
        </row>
        <row r="106">
          <cell r="A106" t="str">
            <v>GR</v>
          </cell>
          <cell r="B106">
            <v>0</v>
          </cell>
          <cell r="C106">
            <v>0</v>
          </cell>
          <cell r="D106">
            <v>1</v>
          </cell>
          <cell r="E106">
            <v>3</v>
          </cell>
          <cell r="F106">
            <v>7</v>
          </cell>
          <cell r="G106">
            <v>28</v>
          </cell>
          <cell r="H106">
            <v>44</v>
          </cell>
          <cell r="I106">
            <v>45.395455325354284</v>
          </cell>
          <cell r="J106">
            <v>49.968405959572422</v>
          </cell>
          <cell r="K106">
            <v>51.874061800555005</v>
          </cell>
          <cell r="L106">
            <v>53.382503729610427</v>
          </cell>
          <cell r="M106">
            <v>54.23248214442696</v>
          </cell>
          <cell r="N106">
            <v>54.780388831938012</v>
          </cell>
          <cell r="O106">
            <v>55.109255084051775</v>
          </cell>
          <cell r="P106">
            <v>55.311956592543972</v>
          </cell>
          <cell r="Q106">
            <v>55.434978384042182</v>
          </cell>
          <cell r="R106">
            <v>55.510009339611933</v>
          </cell>
          <cell r="S106">
            <v>55.555611826075939</v>
          </cell>
        </row>
        <row r="107">
          <cell r="A107" t="str">
            <v>HR</v>
          </cell>
          <cell r="B107">
            <v>0</v>
          </cell>
          <cell r="C107">
            <v>4</v>
          </cell>
          <cell r="D107">
            <v>12</v>
          </cell>
          <cell r="E107">
            <v>28</v>
          </cell>
          <cell r="F107">
            <v>64</v>
          </cell>
          <cell r="G107">
            <v>249</v>
          </cell>
          <cell r="H107">
            <v>386</v>
          </cell>
          <cell r="I107">
            <v>402.33221943533363</v>
          </cell>
          <cell r="J107">
            <v>442.85939385825907</v>
          </cell>
          <cell r="K107">
            <v>460.50085469702896</v>
          </cell>
          <cell r="L107">
            <v>474.1445646747348</v>
          </cell>
          <cell r="M107">
            <v>481.91155028353882</v>
          </cell>
          <cell r="N107">
            <v>486.89684750290633</v>
          </cell>
          <cell r="O107">
            <v>489.89588125392987</v>
          </cell>
          <cell r="P107">
            <v>491.74288386510932</v>
          </cell>
          <cell r="Q107">
            <v>492.86440745895521</v>
          </cell>
          <cell r="R107">
            <v>493.54832585307855</v>
          </cell>
          <cell r="S107">
            <v>493.96404679323871</v>
          </cell>
        </row>
        <row r="108">
          <cell r="A108" t="str">
            <v>HU</v>
          </cell>
          <cell r="B108">
            <v>666.39534883720944</v>
          </cell>
          <cell r="C108">
            <v>971</v>
          </cell>
          <cell r="D108">
            <v>1579</v>
          </cell>
          <cell r="E108">
            <v>2794</v>
          </cell>
          <cell r="F108">
            <v>5526</v>
          </cell>
          <cell r="G108">
            <v>19461</v>
          </cell>
          <cell r="H108">
            <v>29474</v>
          </cell>
          <cell r="I108">
            <v>30420.811613171354</v>
          </cell>
          <cell r="J108">
            <v>33225.893308349667</v>
          </cell>
          <cell r="K108">
            <v>34404.136875458185</v>
          </cell>
          <cell r="L108">
            <v>35327.160585580976</v>
          </cell>
          <cell r="M108">
            <v>35848.042615464248</v>
          </cell>
          <cell r="N108">
            <v>36182.959177961231</v>
          </cell>
          <cell r="O108">
            <v>36383.999255419316</v>
          </cell>
          <cell r="P108">
            <v>36507.828207404185</v>
          </cell>
          <cell r="Q108">
            <v>36582.975183249262</v>
          </cell>
          <cell r="R108">
            <v>36628.79806138992</v>
          </cell>
          <cell r="S108">
            <v>36656.646895855512</v>
          </cell>
        </row>
        <row r="109">
          <cell r="A109" t="str">
            <v>IR</v>
          </cell>
          <cell r="B109">
            <v>0</v>
          </cell>
          <cell r="C109">
            <v>3</v>
          </cell>
          <cell r="D109">
            <v>8</v>
          </cell>
          <cell r="E109">
            <v>18</v>
          </cell>
          <cell r="F109">
            <v>42</v>
          </cell>
          <cell r="G109">
            <v>163</v>
          </cell>
          <cell r="H109">
            <v>252</v>
          </cell>
          <cell r="I109">
            <v>262.5442267669132</v>
          </cell>
          <cell r="J109">
            <v>288.78658048515632</v>
          </cell>
          <cell r="K109">
            <v>300.19686752824725</v>
          </cell>
          <cell r="L109">
            <v>309.02184039334514</v>
          </cell>
          <cell r="M109">
            <v>314.04413062406462</v>
          </cell>
          <cell r="N109">
            <v>317.26756617087096</v>
          </cell>
          <cell r="O109">
            <v>319.20653207402324</v>
          </cell>
          <cell r="P109">
            <v>320.4006411499368</v>
          </cell>
          <cell r="Q109">
            <v>321.12569837534585</v>
          </cell>
          <cell r="R109">
            <v>321.56784139866079</v>
          </cell>
          <cell r="S109">
            <v>321.83659611497347</v>
          </cell>
        </row>
        <row r="110">
          <cell r="A110" t="str">
            <v>IT</v>
          </cell>
          <cell r="B110">
            <v>477.09302325581399</v>
          </cell>
          <cell r="C110">
            <v>493</v>
          </cell>
          <cell r="D110">
            <v>523</v>
          </cell>
          <cell r="E110">
            <v>585</v>
          </cell>
          <cell r="F110">
            <v>720</v>
          </cell>
          <cell r="G110">
            <v>1391</v>
          </cell>
          <cell r="H110">
            <v>1681</v>
          </cell>
          <cell r="I110">
            <v>1549.6422201247126</v>
          </cell>
          <cell r="J110">
            <v>1563.0654086028758</v>
          </cell>
          <cell r="K110">
            <v>1547.1404283784323</v>
          </cell>
          <cell r="L110">
            <v>1544.1168161837991</v>
          </cell>
          <cell r="M110">
            <v>1540.4846555568822</v>
          </cell>
          <cell r="N110">
            <v>1538.7740660908669</v>
          </cell>
          <cell r="O110">
            <v>1537.60078994781</v>
          </cell>
          <cell r="P110">
            <v>1536.9252831883846</v>
          </cell>
          <cell r="Q110">
            <v>1536.5048446015583</v>
          </cell>
          <cell r="R110">
            <v>1536.2522117612548</v>
          </cell>
          <cell r="S110">
            <v>1536.0979645064685</v>
          </cell>
        </row>
        <row r="111">
          <cell r="A111" t="str">
            <v>LA</v>
          </cell>
          <cell r="B111">
            <v>0</v>
          </cell>
          <cell r="C111">
            <v>7</v>
          </cell>
          <cell r="D111">
            <v>21</v>
          </cell>
          <cell r="E111">
            <v>49</v>
          </cell>
          <cell r="F111">
            <v>113</v>
          </cell>
          <cell r="G111">
            <v>437</v>
          </cell>
          <cell r="H111">
            <v>676</v>
          </cell>
          <cell r="I111">
            <v>704.45615011079792</v>
          </cell>
          <cell r="J111">
            <v>775.01922410939528</v>
          </cell>
          <cell r="K111">
            <v>805.72537862373326</v>
          </cell>
          <cell r="L111">
            <v>829.46762944121974</v>
          </cell>
          <cell r="M111">
            <v>842.98205438405262</v>
          </cell>
          <cell r="N111">
            <v>851.65565201633876</v>
          </cell>
          <cell r="O111">
            <v>856.87327190873498</v>
          </cell>
          <cell r="P111">
            <v>860.08653001696882</v>
          </cell>
          <cell r="Q111">
            <v>862.03763143805259</v>
          </cell>
          <cell r="R111">
            <v>863.22742357765696</v>
          </cell>
          <cell r="S111">
            <v>863.95063647725249</v>
          </cell>
        </row>
        <row r="112">
          <cell r="A112" t="str">
            <v>LI</v>
          </cell>
          <cell r="B112">
            <v>20.465116279069772</v>
          </cell>
          <cell r="C112">
            <v>40</v>
          </cell>
          <cell r="D112">
            <v>79</v>
          </cell>
          <cell r="E112">
            <v>158</v>
          </cell>
          <cell r="F112">
            <v>334</v>
          </cell>
          <cell r="G112">
            <v>1233</v>
          </cell>
          <cell r="H112">
            <v>1890</v>
          </cell>
          <cell r="I112">
            <v>1959.6695959543622</v>
          </cell>
          <cell r="J112">
            <v>2148.6688105203443</v>
          </cell>
          <cell r="K112">
            <v>2229.4276255652649</v>
          </cell>
          <cell r="L112">
            <v>2292.3082286046238</v>
          </cell>
          <cell r="M112">
            <v>2327.9422383413967</v>
          </cell>
          <cell r="N112">
            <v>2350.8355161743557</v>
          </cell>
          <cell r="O112">
            <v>2364.5920403809778</v>
          </cell>
          <cell r="P112">
            <v>2373.0648180652206</v>
          </cell>
          <cell r="Q112">
            <v>2378.2080576917365</v>
          </cell>
          <cell r="R112">
            <v>2381.3443796381744</v>
          </cell>
          <cell r="S112">
            <v>2383.2506333911756</v>
          </cell>
        </row>
        <row r="113">
          <cell r="A113" t="str">
            <v>LX</v>
          </cell>
          <cell r="B113">
            <v>0</v>
          </cell>
          <cell r="C113">
            <v>0</v>
          </cell>
          <cell r="D113">
            <v>1</v>
          </cell>
          <cell r="E113">
            <v>2</v>
          </cell>
          <cell r="F113">
            <v>3</v>
          </cell>
          <cell r="G113">
            <v>13</v>
          </cell>
          <cell r="H113">
            <v>21</v>
          </cell>
          <cell r="I113">
            <v>21.507419694855034</v>
          </cell>
          <cell r="J113">
            <v>23.767759559865194</v>
          </cell>
          <cell r="K113">
            <v>24.678651550051743</v>
          </cell>
          <cell r="L113">
            <v>25.415197981614167</v>
          </cell>
          <cell r="M113">
            <v>25.827042350768824</v>
          </cell>
          <cell r="N113">
            <v>26.093642531546561</v>
          </cell>
          <cell r="O113">
            <v>26.253410521947576</v>
          </cell>
          <cell r="P113">
            <v>26.351974473386786</v>
          </cell>
          <cell r="Q113">
            <v>26.411776236149926</v>
          </cell>
          <cell r="R113">
            <v>26.448256618475266</v>
          </cell>
          <cell r="S113">
            <v>26.470427625665703</v>
          </cell>
        </row>
        <row r="114">
          <cell r="A114" t="str">
            <v>MA</v>
          </cell>
          <cell r="B114">
            <v>0</v>
          </cell>
          <cell r="C114">
            <v>0</v>
          </cell>
          <cell r="D114">
            <v>1</v>
          </cell>
          <cell r="E114">
            <v>3</v>
          </cell>
          <cell r="F114">
            <v>6</v>
          </cell>
          <cell r="G114">
            <v>23</v>
          </cell>
          <cell r="H114">
            <v>36</v>
          </cell>
          <cell r="I114">
            <v>37.581514557125473</v>
          </cell>
          <cell r="J114">
            <v>41.470875283329782</v>
          </cell>
          <cell r="K114">
            <v>43.170322060574811</v>
          </cell>
          <cell r="L114">
            <v>44.484636920645784</v>
          </cell>
          <cell r="M114">
            <v>45.233599751299934</v>
          </cell>
          <cell r="N114">
            <v>45.714423634323218</v>
          </cell>
          <cell r="O114">
            <v>46.003764295072763</v>
          </cell>
          <cell r="P114">
            <v>46.181978195121069</v>
          </cell>
          <cell r="Q114">
            <v>46.290202806713218</v>
          </cell>
          <cell r="R114">
            <v>46.356202421643793</v>
          </cell>
          <cell r="S114">
            <v>46.396321781982891</v>
          </cell>
        </row>
        <row r="115">
          <cell r="A115" t="str">
            <v>NL</v>
          </cell>
          <cell r="B115">
            <v>0</v>
          </cell>
          <cell r="C115">
            <v>40</v>
          </cell>
          <cell r="D115">
            <v>120</v>
          </cell>
          <cell r="E115">
            <v>279</v>
          </cell>
          <cell r="F115">
            <v>638</v>
          </cell>
          <cell r="G115">
            <v>2471</v>
          </cell>
          <cell r="H115">
            <v>3827</v>
          </cell>
          <cell r="I115">
            <v>3986.1880625979256</v>
          </cell>
          <cell r="J115">
            <v>4385.9891403262218</v>
          </cell>
          <cell r="K115">
            <v>4559.593270135194</v>
          </cell>
          <cell r="L115">
            <v>4693.9897258796618</v>
          </cell>
          <cell r="M115">
            <v>4770.4521263369443</v>
          </cell>
          <cell r="N115">
            <v>4819.5375105431704</v>
          </cell>
          <cell r="O115">
            <v>4849.0618106226329</v>
          </cell>
          <cell r="P115">
            <v>4867.2451456045846</v>
          </cell>
          <cell r="Q115">
            <v>4878.2858892121058</v>
          </cell>
          <cell r="R115">
            <v>4885.0186593790686</v>
          </cell>
          <cell r="S115">
            <v>4889.1111426880025</v>
          </cell>
        </row>
        <row r="116">
          <cell r="A116" t="str">
            <v>PD</v>
          </cell>
          <cell r="B116">
            <v>0</v>
          </cell>
          <cell r="C116">
            <v>113</v>
          </cell>
          <cell r="D116">
            <v>339</v>
          </cell>
          <cell r="E116">
            <v>791</v>
          </cell>
          <cell r="F116">
            <v>1809</v>
          </cell>
          <cell r="G116">
            <v>7009</v>
          </cell>
          <cell r="H116">
            <v>10853</v>
          </cell>
          <cell r="I116">
            <v>11305.050184128537</v>
          </cell>
          <cell r="J116">
            <v>12438.538542715285</v>
          </cell>
          <cell r="K116">
            <v>12930.856206259747</v>
          </cell>
          <cell r="L116">
            <v>13311.925401190822</v>
          </cell>
          <cell r="M116">
            <v>13528.740529638008</v>
          </cell>
          <cell r="N116">
            <v>13667.921532596994</v>
          </cell>
          <cell r="O116">
            <v>13751.638327230332</v>
          </cell>
          <cell r="P116">
            <v>13803.197216075607</v>
          </cell>
          <cell r="Q116">
            <v>13834.503341404681</v>
          </cell>
          <cell r="R116">
            <v>13853.594141191717</v>
          </cell>
          <cell r="S116">
            <v>13865.198400326439</v>
          </cell>
        </row>
        <row r="117">
          <cell r="A117" t="str">
            <v>PL</v>
          </cell>
          <cell r="B117">
            <v>0</v>
          </cell>
          <cell r="C117">
            <v>0</v>
          </cell>
          <cell r="D117">
            <v>1</v>
          </cell>
          <cell r="E117">
            <v>3</v>
          </cell>
          <cell r="F117">
            <v>7</v>
          </cell>
          <cell r="G117">
            <v>25</v>
          </cell>
          <cell r="H117">
            <v>39</v>
          </cell>
          <cell r="I117">
            <v>40.762057727302746</v>
          </cell>
          <cell r="J117">
            <v>44.963844360670969</v>
          </cell>
          <cell r="K117">
            <v>46.809518855210001</v>
          </cell>
          <cell r="L117">
            <v>48.232560675974092</v>
          </cell>
          <cell r="M117">
            <v>49.044469693172978</v>
          </cell>
          <cell r="N117">
            <v>49.565392878832014</v>
          </cell>
          <cell r="O117">
            <v>49.878943974257446</v>
          </cell>
          <cell r="P117">
            <v>50.072046143753717</v>
          </cell>
          <cell r="Q117">
            <v>50.189318095384444</v>
          </cell>
          <cell r="R117">
            <v>50.260833306911685</v>
          </cell>
          <cell r="S117">
            <v>50.304305894945358</v>
          </cell>
        </row>
        <row r="118">
          <cell r="A118" t="str">
            <v>RO</v>
          </cell>
          <cell r="B118">
            <v>117.67441860465118</v>
          </cell>
          <cell r="C118">
            <v>142</v>
          </cell>
          <cell r="D118">
            <v>191</v>
          </cell>
          <cell r="E118">
            <v>289</v>
          </cell>
          <cell r="F118">
            <v>509</v>
          </cell>
          <cell r="G118">
            <v>1626</v>
          </cell>
          <cell r="H118">
            <v>2401</v>
          </cell>
          <cell r="I118">
            <v>2451.8880943771651</v>
          </cell>
          <cell r="J118">
            <v>2613.4896239358281</v>
          </cell>
          <cell r="K118">
            <v>2666.0148200532408</v>
          </cell>
          <cell r="L118">
            <v>2703.3388177538327</v>
          </cell>
          <cell r="M118">
            <v>2720.5926751440707</v>
          </cell>
          <cell r="N118">
            <v>2730.2756181537466</v>
          </cell>
          <cell r="O118">
            <v>2735.183744286287</v>
          </cell>
          <cell r="P118">
            <v>2737.7910496876525</v>
          </cell>
          <cell r="Q118">
            <v>2739.1427115531192</v>
          </cell>
          <cell r="R118">
            <v>2739.851339073638</v>
          </cell>
          <cell r="S118">
            <v>2740.2206751634299</v>
          </cell>
        </row>
        <row r="119">
          <cell r="A119" t="str">
            <v>SK</v>
          </cell>
          <cell r="B119">
            <v>74.186046511627907</v>
          </cell>
          <cell r="C119">
            <v>94</v>
          </cell>
          <cell r="D119">
            <v>133</v>
          </cell>
          <cell r="E119">
            <v>212</v>
          </cell>
          <cell r="F119">
            <v>388</v>
          </cell>
          <cell r="G119">
            <v>1286</v>
          </cell>
          <cell r="H119">
            <v>1917</v>
          </cell>
          <cell r="I119">
            <v>1965.6177320668935</v>
          </cell>
          <cell r="J119">
            <v>2135.6269963503287</v>
          </cell>
          <cell r="K119">
            <v>2205.0954259266805</v>
          </cell>
          <cell r="L119">
            <v>2260.1056430884705</v>
          </cell>
          <cell r="M119">
            <v>2290.9423782441727</v>
          </cell>
          <cell r="N119">
            <v>2310.8007712182048</v>
          </cell>
          <cell r="O119">
            <v>2322.7017048496359</v>
          </cell>
          <cell r="P119">
            <v>2330.0331575425785</v>
          </cell>
          <cell r="Q119">
            <v>2334.4804418020863</v>
          </cell>
          <cell r="R119">
            <v>2337.1922295769432</v>
          </cell>
          <cell r="S119">
            <v>2338.8401193578125</v>
          </cell>
        </row>
        <row r="120">
          <cell r="A120" t="str">
            <v>SN</v>
          </cell>
          <cell r="B120">
            <v>20.465116279069772</v>
          </cell>
          <cell r="C120">
            <v>34</v>
          </cell>
          <cell r="D120">
            <v>62</v>
          </cell>
          <cell r="E120">
            <v>118</v>
          </cell>
          <cell r="F120">
            <v>244</v>
          </cell>
          <cell r="G120">
            <v>885</v>
          </cell>
          <cell r="H120">
            <v>1350</v>
          </cell>
          <cell r="I120">
            <v>1397.3468340177005</v>
          </cell>
          <cell r="J120">
            <v>1557.7290082545292</v>
          </cell>
          <cell r="K120">
            <v>1638.7740112540521</v>
          </cell>
          <cell r="L120">
            <v>1709.4848807312746</v>
          </cell>
          <cell r="M120">
            <v>1756.3507743219523</v>
          </cell>
          <cell r="N120">
            <v>1790.5464467210102</v>
          </cell>
          <cell r="O120">
            <v>1814.2046257777465</v>
          </cell>
          <cell r="P120">
            <v>1830.8067564527523</v>
          </cell>
          <cell r="Q120">
            <v>1842.3222798786458</v>
          </cell>
          <cell r="R120">
            <v>1850.317788785447</v>
          </cell>
          <cell r="S120">
            <v>1855.8520055867068</v>
          </cell>
        </row>
        <row r="121">
          <cell r="A121" t="str">
            <v>SP</v>
          </cell>
          <cell r="B121">
            <v>0</v>
          </cell>
          <cell r="C121">
            <v>0</v>
          </cell>
          <cell r="D121">
            <v>1</v>
          </cell>
          <cell r="E121">
            <v>3</v>
          </cell>
          <cell r="F121">
            <v>6</v>
          </cell>
          <cell r="G121">
            <v>23</v>
          </cell>
          <cell r="H121">
            <v>36</v>
          </cell>
          <cell r="I121">
            <v>37.504228366864908</v>
          </cell>
          <cell r="J121">
            <v>41.361262042481172</v>
          </cell>
          <cell r="K121">
            <v>43.033402702023345</v>
          </cell>
          <cell r="L121">
            <v>44.331353878994157</v>
          </cell>
          <cell r="M121">
            <v>45.06960896488436</v>
          </cell>
          <cell r="N121">
            <v>45.543857941036592</v>
          </cell>
          <cell r="O121">
            <v>45.82911886142886</v>
          </cell>
          <cell r="P121">
            <v>46.004838030158176</v>
          </cell>
          <cell r="Q121">
            <v>46.111536642537637</v>
          </cell>
          <cell r="R121">
            <v>46.176606427482128</v>
          </cell>
          <cell r="S121">
            <v>46.216159522356911</v>
          </cell>
        </row>
        <row r="122">
          <cell r="A122" t="str">
            <v>SV</v>
          </cell>
          <cell r="B122">
            <v>0</v>
          </cell>
          <cell r="C122">
            <v>171</v>
          </cell>
          <cell r="D122">
            <v>512</v>
          </cell>
          <cell r="E122">
            <v>1196</v>
          </cell>
          <cell r="F122">
            <v>2733</v>
          </cell>
          <cell r="G122">
            <v>10589</v>
          </cell>
          <cell r="H122">
            <v>16396</v>
          </cell>
          <cell r="I122">
            <v>17079.109056211451</v>
          </cell>
          <cell r="J122">
            <v>18971.893840997494</v>
          </cell>
          <cell r="K122">
            <v>19870.383309633962</v>
          </cell>
          <cell r="L122">
            <v>20607.978972029552</v>
          </cell>
          <cell r="M122">
            <v>21063.288531642982</v>
          </cell>
          <cell r="N122">
            <v>21375.377928677055</v>
          </cell>
          <cell r="O122">
            <v>21577.308089023216</v>
          </cell>
          <cell r="P122">
            <v>21710.325940943927</v>
          </cell>
          <cell r="Q122">
            <v>21796.859395736614</v>
          </cell>
          <cell r="R122">
            <v>21853.289781049811</v>
          </cell>
          <cell r="S122">
            <v>21889.978230120683</v>
          </cell>
        </row>
        <row r="123">
          <cell r="A123" t="str">
            <v>UK</v>
          </cell>
          <cell r="B123">
            <v>0</v>
          </cell>
          <cell r="C123">
            <v>71</v>
          </cell>
          <cell r="D123">
            <v>213</v>
          </cell>
          <cell r="E123">
            <v>498</v>
          </cell>
          <cell r="F123">
            <v>1138</v>
          </cell>
          <cell r="G123">
            <v>4411</v>
          </cell>
          <cell r="H123">
            <v>6830</v>
          </cell>
          <cell r="I123">
            <v>7114.4587736533213</v>
          </cell>
          <cell r="J123">
            <v>7827.735420469623</v>
          </cell>
          <cell r="K123">
            <v>8137.5363084353066</v>
          </cell>
          <cell r="L123">
            <v>8377.3317882448573</v>
          </cell>
          <cell r="M123">
            <v>8513.7667684673579</v>
          </cell>
          <cell r="N123">
            <v>8601.3489754878192</v>
          </cell>
          <cell r="O123">
            <v>8654.0292717995999</v>
          </cell>
          <cell r="P123">
            <v>8686.4736200067364</v>
          </cell>
          <cell r="Q123">
            <v>8706.1735518211044</v>
          </cell>
          <cell r="R123">
            <v>8718.1867731781804</v>
          </cell>
          <cell r="S123">
            <v>8725.4889566369693</v>
          </cell>
        </row>
        <row r="129">
          <cell r="B129">
            <v>2015</v>
          </cell>
          <cell r="C129">
            <v>2020</v>
          </cell>
          <cell r="D129">
            <v>2025</v>
          </cell>
          <cell r="E129">
            <v>2030</v>
          </cell>
          <cell r="F129">
            <v>2035</v>
          </cell>
          <cell r="G129">
            <v>2040</v>
          </cell>
          <cell r="H129">
            <v>2045</v>
          </cell>
          <cell r="I129">
            <v>2050</v>
          </cell>
          <cell r="J129">
            <v>2055</v>
          </cell>
          <cell r="K129">
            <v>2060</v>
          </cell>
          <cell r="L129">
            <v>2065</v>
          </cell>
          <cell r="M129">
            <v>2070</v>
          </cell>
          <cell r="N129">
            <v>2075</v>
          </cell>
          <cell r="O129">
            <v>2080</v>
          </cell>
          <cell r="P129">
            <v>2085</v>
          </cell>
          <cell r="Q129">
            <v>2090</v>
          </cell>
          <cell r="R129">
            <v>2095</v>
          </cell>
          <cell r="S129">
            <v>2100</v>
          </cell>
        </row>
        <row r="130">
          <cell r="A130" t="str">
            <v>AU</v>
          </cell>
          <cell r="B130">
            <v>27.209302325581397</v>
          </cell>
          <cell r="C130">
            <v>37</v>
          </cell>
          <cell r="D130">
            <v>55</v>
          </cell>
          <cell r="E130">
            <v>93</v>
          </cell>
          <cell r="F130">
            <v>176</v>
          </cell>
          <cell r="G130">
            <v>604</v>
          </cell>
          <cell r="H130">
            <v>908</v>
          </cell>
          <cell r="I130">
            <v>934.25077421364699</v>
          </cell>
          <cell r="J130">
            <v>1062.4625015328893</v>
          </cell>
          <cell r="K130">
            <v>1142.0670122863507</v>
          </cell>
          <cell r="L130">
            <v>1223.0909048443225</v>
          </cell>
          <cell r="M130">
            <v>1288.8052706543026</v>
          </cell>
          <cell r="N130">
            <v>1345.8693330192225</v>
          </cell>
          <cell r="O130">
            <v>1393.4640761464495</v>
          </cell>
          <cell r="P130">
            <v>1433.338535126951</v>
          </cell>
          <cell r="Q130">
            <v>1466.3918746445386</v>
          </cell>
          <cell r="R130">
            <v>1493.7055396443527</v>
          </cell>
          <cell r="S130">
            <v>1516.1719752761389</v>
          </cell>
        </row>
        <row r="131">
          <cell r="A131" t="str">
            <v>BE</v>
          </cell>
          <cell r="B131">
            <v>0</v>
          </cell>
          <cell r="C131">
            <v>1</v>
          </cell>
          <cell r="D131">
            <v>2</v>
          </cell>
          <cell r="E131">
            <v>4</v>
          </cell>
          <cell r="F131">
            <v>8</v>
          </cell>
          <cell r="G131">
            <v>33</v>
          </cell>
          <cell r="H131">
            <v>51</v>
          </cell>
          <cell r="I131">
            <v>52.863590960598955</v>
          </cell>
          <cell r="J131">
            <v>60.843675591841496</v>
          </cell>
          <cell r="K131">
            <v>65.92247160016403</v>
          </cell>
          <cell r="L131">
            <v>71.095186170349237</v>
          </cell>
          <cell r="M131">
            <v>75.326682240394959</v>
          </cell>
          <cell r="N131">
            <v>79.016216908613742</v>
          </cell>
          <cell r="O131">
            <v>82.107099564081366</v>
          </cell>
          <cell r="P131">
            <v>84.70480204130358</v>
          </cell>
          <cell r="Q131">
            <v>86.863975484650041</v>
          </cell>
          <cell r="R131">
            <v>88.652025063406782</v>
          </cell>
          <cell r="S131">
            <v>90.12533462671351</v>
          </cell>
        </row>
        <row r="132">
          <cell r="A132" t="str">
            <v>BG</v>
          </cell>
          <cell r="B132">
            <v>0</v>
          </cell>
          <cell r="C132">
            <v>4</v>
          </cell>
          <cell r="D132">
            <v>13</v>
          </cell>
          <cell r="E132">
            <v>30</v>
          </cell>
          <cell r="F132">
            <v>68</v>
          </cell>
          <cell r="G132">
            <v>265</v>
          </cell>
          <cell r="H132">
            <v>410</v>
          </cell>
          <cell r="I132">
            <v>427.56993940880494</v>
          </cell>
          <cell r="J132">
            <v>493.57622119967152</v>
          </cell>
          <cell r="K132">
            <v>536.3556298468136</v>
          </cell>
          <cell r="L132">
            <v>579.72495340457624</v>
          </cell>
          <cell r="M132">
            <v>615.36425464100239</v>
          </cell>
          <cell r="N132">
            <v>646.45985906587805</v>
          </cell>
          <cell r="O132">
            <v>672.55479237096472</v>
          </cell>
          <cell r="P132">
            <v>694.50675843025863</v>
          </cell>
          <cell r="Q132">
            <v>712.77001006938872</v>
          </cell>
          <cell r="R132">
            <v>727.90460257496136</v>
          </cell>
          <cell r="S132">
            <v>740.38244066206357</v>
          </cell>
        </row>
        <row r="133">
          <cell r="A133" t="str">
            <v>CP</v>
          </cell>
          <cell r="B133">
            <v>0</v>
          </cell>
          <cell r="C133">
            <v>1</v>
          </cell>
          <cell r="D133">
            <v>2</v>
          </cell>
          <cell r="E133">
            <v>4</v>
          </cell>
          <cell r="F133">
            <v>8</v>
          </cell>
          <cell r="G133">
            <v>31</v>
          </cell>
          <cell r="H133">
            <v>48</v>
          </cell>
          <cell r="I133">
            <v>50.205243696746038</v>
          </cell>
          <cell r="J133">
            <v>58.044160897889626</v>
          </cell>
          <cell r="K133">
            <v>63.16830207264033</v>
          </cell>
          <cell r="L133">
            <v>68.352623032062198</v>
          </cell>
          <cell r="M133">
            <v>72.622221219362473</v>
          </cell>
          <cell r="N133">
            <v>76.348906510355093</v>
          </cell>
          <cell r="O133">
            <v>79.478943456837754</v>
          </cell>
          <cell r="P133">
            <v>82.113311320099967</v>
          </cell>
          <cell r="Q133">
            <v>84.306041540885985</v>
          </cell>
          <cell r="R133">
            <v>86.123773722342051</v>
          </cell>
          <cell r="S133">
            <v>87.62285989812311</v>
          </cell>
        </row>
        <row r="134">
          <cell r="A134" t="str">
            <v>CZ</v>
          </cell>
          <cell r="B134">
            <v>0</v>
          </cell>
          <cell r="C134">
            <v>11</v>
          </cell>
          <cell r="D134">
            <v>32</v>
          </cell>
          <cell r="E134">
            <v>76</v>
          </cell>
          <cell r="F134">
            <v>173</v>
          </cell>
          <cell r="G134">
            <v>669</v>
          </cell>
          <cell r="H134">
            <v>1036</v>
          </cell>
          <cell r="I134">
            <v>1079.4098379768036</v>
          </cell>
          <cell r="J134">
            <v>1245.9170642866272</v>
          </cell>
          <cell r="K134">
            <v>1353.5437898056493</v>
          </cell>
          <cell r="L134">
            <v>1462.7610626352887</v>
          </cell>
          <cell r="M134">
            <v>1552.4610957322545</v>
          </cell>
          <cell r="N134">
            <v>1630.7279776557759</v>
          </cell>
          <cell r="O134">
            <v>1696.3974890565155</v>
          </cell>
          <cell r="P134">
            <v>1751.6376912867936</v>
          </cell>
          <cell r="Q134">
            <v>1797.592053349817</v>
          </cell>
          <cell r="R134">
            <v>1835.6720790839292</v>
          </cell>
          <cell r="S134">
            <v>1867.0660402454052</v>
          </cell>
        </row>
        <row r="135">
          <cell r="A135" t="str">
            <v>DK</v>
          </cell>
          <cell r="B135">
            <v>344.65116279069775</v>
          </cell>
          <cell r="C135">
            <v>349</v>
          </cell>
          <cell r="D135">
            <v>358</v>
          </cell>
          <cell r="E135">
            <v>375</v>
          </cell>
          <cell r="F135">
            <v>413</v>
          </cell>
          <cell r="G135">
            <v>589</v>
          </cell>
          <cell r="H135">
            <v>572</v>
          </cell>
          <cell r="I135">
            <v>450</v>
          </cell>
          <cell r="J135">
            <v>568.65933861472467</v>
          </cell>
          <cell r="K135">
            <v>565.33818775128691</v>
          </cell>
          <cell r="L135">
            <v>562.03643346205217</v>
          </cell>
          <cell r="M135">
            <v>558.75396246487639</v>
          </cell>
          <cell r="N135">
            <v>555.49066213921901</v>
          </cell>
          <cell r="O135">
            <v>552.24642052227932</v>
          </cell>
          <cell r="P135">
            <v>549.02112630515467</v>
          </cell>
          <cell r="Q135">
            <v>545.8146688290218</v>
          </cell>
          <cell r="R135">
            <v>542.62693808134009</v>
          </cell>
          <cell r="S135">
            <v>539.45782469207688</v>
          </cell>
        </row>
        <row r="136">
          <cell r="A136" t="str">
            <v>ES</v>
          </cell>
          <cell r="B136">
            <v>0</v>
          </cell>
          <cell r="C136">
            <v>3</v>
          </cell>
          <cell r="D136">
            <v>10</v>
          </cell>
          <cell r="E136">
            <v>24</v>
          </cell>
          <cell r="F136">
            <v>55</v>
          </cell>
          <cell r="G136">
            <v>215</v>
          </cell>
          <cell r="H136">
            <v>332</v>
          </cell>
          <cell r="I136">
            <v>346.06869209397718</v>
          </cell>
          <cell r="J136">
            <v>380.61982987166976</v>
          </cell>
          <cell r="K136">
            <v>395.67705970673751</v>
          </cell>
          <cell r="L136">
            <v>407.30774882790735</v>
          </cell>
          <cell r="M136">
            <v>413.93026527201556</v>
          </cell>
          <cell r="N136">
            <v>418.17972226482664</v>
          </cell>
          <cell r="O136">
            <v>420.73615014579076</v>
          </cell>
          <cell r="P136">
            <v>422.31044463231262</v>
          </cell>
          <cell r="Q136">
            <v>423.26637109403788</v>
          </cell>
          <cell r="R136">
            <v>423.84929344286553</v>
          </cell>
          <cell r="S136">
            <v>424.20362201118024</v>
          </cell>
        </row>
        <row r="137">
          <cell r="A137" t="str">
            <v>FI</v>
          </cell>
          <cell r="B137">
            <v>0</v>
          </cell>
          <cell r="C137">
            <v>13</v>
          </cell>
          <cell r="D137">
            <v>38</v>
          </cell>
          <cell r="E137">
            <v>90</v>
          </cell>
          <cell r="F137">
            <v>205</v>
          </cell>
          <cell r="G137">
            <v>794</v>
          </cell>
          <cell r="H137">
            <v>1230</v>
          </cell>
          <cell r="I137">
            <v>1281.0630463873797</v>
          </cell>
          <cell r="J137">
            <v>1409.5861650824711</v>
          </cell>
          <cell r="K137">
            <v>1465.3743480527542</v>
          </cell>
          <cell r="L137">
            <v>1508.5720562970498</v>
          </cell>
          <cell r="M137">
            <v>1533.1465778582603</v>
          </cell>
          <cell r="N137">
            <v>1548.9229469674083</v>
          </cell>
          <cell r="O137">
            <v>1558.4120897584589</v>
          </cell>
          <cell r="P137">
            <v>1564.2562829489857</v>
          </cell>
          <cell r="Q137">
            <v>1567.8048077091348</v>
          </cell>
          <cell r="R137">
            <v>1569.9687420091093</v>
          </cell>
          <cell r="S137">
            <v>1571.2840786026288</v>
          </cell>
        </row>
        <row r="138">
          <cell r="A138" t="str">
            <v>FR</v>
          </cell>
          <cell r="B138">
            <v>0</v>
          </cell>
          <cell r="C138">
            <v>39</v>
          </cell>
          <cell r="D138">
            <v>117</v>
          </cell>
          <cell r="E138">
            <v>272</v>
          </cell>
          <cell r="F138">
            <v>623</v>
          </cell>
          <cell r="G138">
            <v>2413</v>
          </cell>
          <cell r="H138">
            <v>3737</v>
          </cell>
          <cell r="I138">
            <v>3892.1957082596332</v>
          </cell>
          <cell r="J138">
            <v>4449.2954983183281</v>
          </cell>
          <cell r="K138">
            <v>4784.2726869039379</v>
          </cell>
          <cell r="L138">
            <v>5107.5262136708216</v>
          </cell>
          <cell r="M138">
            <v>5355.7336169605833</v>
          </cell>
          <cell r="N138">
            <v>5559.9707738744319</v>
          </cell>
          <cell r="O138">
            <v>5720.9679228258155</v>
          </cell>
          <cell r="P138">
            <v>5848.5733404345783</v>
          </cell>
          <cell r="Q138">
            <v>5948.601311386722</v>
          </cell>
          <cell r="R138">
            <v>6026.8188629548395</v>
          </cell>
          <cell r="S138">
            <v>6087.7199050914205</v>
          </cell>
        </row>
        <row r="139">
          <cell r="A139" t="str">
            <v>GE</v>
          </cell>
          <cell r="B139">
            <v>4.5348837209302335</v>
          </cell>
          <cell r="C139">
            <v>30</v>
          </cell>
          <cell r="D139">
            <v>81</v>
          </cell>
          <cell r="E139">
            <v>182</v>
          </cell>
          <cell r="F139">
            <v>410</v>
          </cell>
          <cell r="G139">
            <v>1575</v>
          </cell>
          <cell r="H139">
            <v>2434</v>
          </cell>
          <cell r="I139">
            <v>2534</v>
          </cell>
          <cell r="J139">
            <v>2839.9000680176205</v>
          </cell>
          <cell r="K139">
            <v>2997.4698625775968</v>
          </cell>
          <cell r="L139">
            <v>3134.2932808372516</v>
          </cell>
          <cell r="M139">
            <v>3225.4212976565586</v>
          </cell>
          <cell r="N139">
            <v>3291.9220262389531</v>
          </cell>
          <cell r="O139">
            <v>3337.9983126575275</v>
          </cell>
          <cell r="P139">
            <v>3370.3467723347567</v>
          </cell>
          <cell r="Q139">
            <v>3392.7965385173266</v>
          </cell>
          <cell r="R139">
            <v>3408.3882894089488</v>
          </cell>
          <cell r="S139">
            <v>3419.1828909507767</v>
          </cell>
        </row>
        <row r="140">
          <cell r="A140" t="str">
            <v>GR</v>
          </cell>
          <cell r="B140">
            <v>0</v>
          </cell>
          <cell r="C140">
            <v>1</v>
          </cell>
          <cell r="D140">
            <v>2</v>
          </cell>
          <cell r="E140">
            <v>5</v>
          </cell>
          <cell r="F140">
            <v>11</v>
          </cell>
          <cell r="G140">
            <v>41</v>
          </cell>
          <cell r="H140">
            <v>64</v>
          </cell>
          <cell r="I140">
            <v>66.58000114385294</v>
          </cell>
          <cell r="J140">
            <v>76.254160138796749</v>
          </cell>
          <cell r="K140">
            <v>82.048974068742083</v>
          </cell>
          <cell r="L140">
            <v>87.659321238783605</v>
          </cell>
          <cell r="M140">
            <v>91.965942897513372</v>
          </cell>
          <cell r="N140">
            <v>95.512644291004733</v>
          </cell>
          <cell r="O140">
            <v>98.309059245282441</v>
          </cell>
          <cell r="P140">
            <v>100.52623363712671</v>
          </cell>
          <cell r="Q140">
            <v>102.26457717328832</v>
          </cell>
          <cell r="R140">
            <v>103.62412509260676</v>
          </cell>
          <cell r="S140">
            <v>104.68281540973499</v>
          </cell>
        </row>
        <row r="141">
          <cell r="A141" t="str">
            <v>HR</v>
          </cell>
          <cell r="B141">
            <v>0</v>
          </cell>
          <cell r="C141">
            <v>1</v>
          </cell>
          <cell r="D141">
            <v>4</v>
          </cell>
          <cell r="E141">
            <v>8</v>
          </cell>
          <cell r="F141">
            <v>19</v>
          </cell>
          <cell r="G141">
            <v>74</v>
          </cell>
          <cell r="H141">
            <v>114</v>
          </cell>
          <cell r="I141">
            <v>119.2095464993581</v>
          </cell>
          <cell r="J141">
            <v>136.27710410911638</v>
          </cell>
          <cell r="K141">
            <v>146.66803035323679</v>
          </cell>
          <cell r="L141">
            <v>156.64306154492778</v>
          </cell>
          <cell r="M141">
            <v>164.32163646407545</v>
          </cell>
          <cell r="N141">
            <v>170.63665099484669</v>
          </cell>
          <cell r="O141">
            <v>175.61765276654373</v>
          </cell>
          <cell r="P141">
            <v>179.56583038344658</v>
          </cell>
          <cell r="Q141">
            <v>182.66138918128695</v>
          </cell>
          <cell r="R141">
            <v>185.08221998666789</v>
          </cell>
          <cell r="S141">
            <v>186.96729362465939</v>
          </cell>
        </row>
        <row r="142">
          <cell r="A142" t="str">
            <v>HU</v>
          </cell>
          <cell r="B142">
            <v>1.5116279069767444</v>
          </cell>
          <cell r="C142">
            <v>23</v>
          </cell>
          <cell r="D142">
            <v>66</v>
          </cell>
          <cell r="E142">
            <v>151</v>
          </cell>
          <cell r="F142">
            <v>344</v>
          </cell>
          <cell r="G142">
            <v>1329</v>
          </cell>
          <cell r="H142">
            <v>2056</v>
          </cell>
          <cell r="I142">
            <v>2140.7237801861324</v>
          </cell>
          <cell r="J142">
            <v>2354.6158015039132</v>
          </cell>
          <cell r="K142">
            <v>2447.3810505873089</v>
          </cell>
          <cell r="L142">
            <v>2519.2219337090219</v>
          </cell>
          <cell r="M142">
            <v>2560.0821854850842</v>
          </cell>
          <cell r="N142">
            <v>2586.3136463053056</v>
          </cell>
          <cell r="O142">
            <v>2602.0903456372153</v>
          </cell>
          <cell r="P142">
            <v>2611.8068322957802</v>
          </cell>
          <cell r="Q142">
            <v>2617.7064604568195</v>
          </cell>
          <cell r="R142">
            <v>2621.3041062037005</v>
          </cell>
          <cell r="S142">
            <v>2623.4909042518238</v>
          </cell>
        </row>
        <row r="143">
          <cell r="A143" t="str">
            <v>IR</v>
          </cell>
          <cell r="B143">
            <v>0</v>
          </cell>
          <cell r="C143">
            <v>0</v>
          </cell>
          <cell r="D143">
            <v>1</v>
          </cell>
          <cell r="E143">
            <v>3</v>
          </cell>
          <cell r="F143">
            <v>6</v>
          </cell>
          <cell r="G143">
            <v>25</v>
          </cell>
          <cell r="H143">
            <v>38</v>
          </cell>
          <cell r="I143">
            <v>40.006739316862976</v>
          </cell>
          <cell r="J143">
            <v>43.980842320747271</v>
          </cell>
          <cell r="K143">
            <v>45.787138134809361</v>
          </cell>
          <cell r="L143">
            <v>47.151682573851062</v>
          </cell>
          <cell r="M143">
            <v>47.936311481976794</v>
          </cell>
          <cell r="N143">
            <v>48.437683692520451</v>
          </cell>
          <cell r="O143">
            <v>48.739950720424176</v>
          </cell>
          <cell r="P143">
            <v>48.925943199523793</v>
          </cell>
          <cell r="Q143">
            <v>49.038932462252255</v>
          </cell>
          <cell r="R143">
            <v>49.107823039251691</v>
          </cell>
          <cell r="S143">
            <v>49.149702515998079</v>
          </cell>
        </row>
        <row r="144">
          <cell r="A144" t="str">
            <v>IT</v>
          </cell>
          <cell r="B144">
            <v>0</v>
          </cell>
          <cell r="C144">
            <v>2</v>
          </cell>
          <cell r="D144">
            <v>6</v>
          </cell>
          <cell r="E144">
            <v>13</v>
          </cell>
          <cell r="F144">
            <v>30</v>
          </cell>
          <cell r="G144">
            <v>115</v>
          </cell>
          <cell r="H144">
            <v>179</v>
          </cell>
          <cell r="I144">
            <v>185.95706641496551</v>
          </cell>
          <cell r="J144">
            <v>212.67602234024844</v>
          </cell>
          <cell r="K144">
            <v>228.61279800597163</v>
          </cell>
          <cell r="L144">
            <v>244.05115916946207</v>
          </cell>
          <cell r="M144">
            <v>255.88752590156327</v>
          </cell>
          <cell r="N144">
            <v>265.63216210826874</v>
          </cell>
          <cell r="O144">
            <v>273.31156236427171</v>
          </cell>
          <cell r="P144">
            <v>279.39853401135446</v>
          </cell>
          <cell r="Q144">
            <v>284.16970453932464</v>
          </cell>
          <cell r="R144">
            <v>287.90052160426762</v>
          </cell>
          <cell r="S144">
            <v>290.80530882164123</v>
          </cell>
        </row>
        <row r="145">
          <cell r="A145" t="str">
            <v>LA</v>
          </cell>
          <cell r="B145">
            <v>0</v>
          </cell>
          <cell r="C145">
            <v>2</v>
          </cell>
          <cell r="D145">
            <v>6</v>
          </cell>
          <cell r="E145">
            <v>15</v>
          </cell>
          <cell r="F145">
            <v>33</v>
          </cell>
          <cell r="G145">
            <v>129</v>
          </cell>
          <cell r="H145">
            <v>200</v>
          </cell>
          <cell r="I145">
            <v>208.72774818097716</v>
          </cell>
          <cell r="J145">
            <v>229.8428064714083</v>
          </cell>
          <cell r="K145">
            <v>239.07925193888181</v>
          </cell>
          <cell r="L145">
            <v>246.20646376322432</v>
          </cell>
          <cell r="M145">
            <v>250.26852094581068</v>
          </cell>
          <cell r="N145">
            <v>252.87477156886888</v>
          </cell>
          <cell r="O145">
            <v>254.44305149890346</v>
          </cell>
          <cell r="P145">
            <v>255.40884117670706</v>
          </cell>
          <cell r="Q145">
            <v>255.99531896361148</v>
          </cell>
          <cell r="R145">
            <v>256.35295757247968</v>
          </cell>
          <cell r="S145">
            <v>256.57035242608117</v>
          </cell>
        </row>
        <row r="146">
          <cell r="A146" t="str">
            <v>LI</v>
          </cell>
          <cell r="B146">
            <v>0</v>
          </cell>
          <cell r="C146">
            <v>6</v>
          </cell>
          <cell r="D146">
            <v>17</v>
          </cell>
          <cell r="E146">
            <v>41</v>
          </cell>
          <cell r="F146">
            <v>93</v>
          </cell>
          <cell r="G146">
            <v>360</v>
          </cell>
          <cell r="H146">
            <v>557</v>
          </cell>
          <cell r="I146">
            <v>580.64284324573691</v>
          </cell>
          <cell r="J146">
            <v>638.89323473729849</v>
          </cell>
          <cell r="K146">
            <v>664.27363387480648</v>
          </cell>
          <cell r="L146">
            <v>683.88701041374361</v>
          </cell>
          <cell r="M146">
            <v>695.05462345115166</v>
          </cell>
          <cell r="N146">
            <v>702.22136998220731</v>
          </cell>
          <cell r="O146">
            <v>706.53284966407057</v>
          </cell>
          <cell r="P146">
            <v>709.18802745519758</v>
          </cell>
          <cell r="Q146">
            <v>710.80028905147481</v>
          </cell>
          <cell r="R146">
            <v>711.78345390236734</v>
          </cell>
          <cell r="S146">
            <v>712.38107160482775</v>
          </cell>
        </row>
        <row r="147">
          <cell r="A147" t="str">
            <v>LX</v>
          </cell>
          <cell r="B147">
            <v>0</v>
          </cell>
          <cell r="C147">
            <v>0</v>
          </cell>
          <cell r="D147">
            <v>1</v>
          </cell>
          <cell r="E147">
            <v>1</v>
          </cell>
          <cell r="F147">
            <v>3</v>
          </cell>
          <cell r="G147">
            <v>12</v>
          </cell>
          <cell r="H147">
            <v>18</v>
          </cell>
          <cell r="I147">
            <v>19.117706395426698</v>
          </cell>
          <cell r="J147">
            <v>20.619192326181942</v>
          </cell>
          <cell r="K147">
            <v>21.20903289294548</v>
          </cell>
          <cell r="L147">
            <v>21.587832284846634</v>
          </cell>
          <cell r="M147">
            <v>21.771811934272908</v>
          </cell>
          <cell r="N147">
            <v>21.872786563019986</v>
          </cell>
          <cell r="O147">
            <v>21.92460033926729</v>
          </cell>
          <cell r="P147">
            <v>21.951982188860963</v>
          </cell>
          <cell r="Q147">
            <v>21.966219725776039</v>
          </cell>
          <cell r="R147">
            <v>21.973674810779929</v>
          </cell>
          <cell r="S147">
            <v>21.97756320625054</v>
          </cell>
        </row>
        <row r="148">
          <cell r="A148" t="str">
            <v>MA</v>
          </cell>
          <cell r="B148">
            <v>0</v>
          </cell>
          <cell r="C148">
            <v>1</v>
          </cell>
          <cell r="D148">
            <v>2</v>
          </cell>
          <cell r="E148">
            <v>4</v>
          </cell>
          <cell r="F148">
            <v>8</v>
          </cell>
          <cell r="G148">
            <v>31</v>
          </cell>
          <cell r="H148">
            <v>48</v>
          </cell>
          <cell r="I148">
            <v>50.108686076167302</v>
          </cell>
          <cell r="J148">
            <v>56.238332135654552</v>
          </cell>
          <cell r="K148">
            <v>59.424443292000937</v>
          </cell>
          <cell r="L148">
            <v>62.182480330660134</v>
          </cell>
          <cell r="M148">
            <v>64.023364951369587</v>
          </cell>
          <cell r="N148">
            <v>65.366445166885413</v>
          </cell>
          <cell r="O148">
            <v>66.297562032559384</v>
          </cell>
          <cell r="P148">
            <v>66.951325190780565</v>
          </cell>
          <cell r="Q148">
            <v>67.405123213776463</v>
          </cell>
          <cell r="R148">
            <v>67.72031869488319</v>
          </cell>
          <cell r="S148">
            <v>67.938554158028381</v>
          </cell>
        </row>
        <row r="149">
          <cell r="A149" t="str">
            <v>NL</v>
          </cell>
          <cell r="B149">
            <v>0</v>
          </cell>
          <cell r="C149">
            <v>10</v>
          </cell>
          <cell r="D149">
            <v>30</v>
          </cell>
          <cell r="E149">
            <v>70</v>
          </cell>
          <cell r="F149">
            <v>159</v>
          </cell>
          <cell r="G149">
            <v>618</v>
          </cell>
          <cell r="H149">
            <v>957</v>
          </cell>
          <cell r="I149">
            <v>996.5470156494813</v>
          </cell>
          <cell r="J149">
            <v>1096.3816214530773</v>
          </cell>
          <cell r="K149">
            <v>1139.6894426802603</v>
          </cell>
          <cell r="L149">
            <v>1173.2311517226897</v>
          </cell>
          <cell r="M149">
            <v>1192.3095559710559</v>
          </cell>
          <cell r="N149">
            <v>1204.5579170227138</v>
          </cell>
          <cell r="O149">
            <v>1211.9247556285172</v>
          </cell>
          <cell r="P149">
            <v>1216.4618710355669</v>
          </cell>
          <cell r="Q149">
            <v>1219.2167255012052</v>
          </cell>
          <cell r="R149">
            <v>1220.8966682853149</v>
          </cell>
          <cell r="S149">
            <v>1221.9178100536531</v>
          </cell>
        </row>
        <row r="150">
          <cell r="A150" t="str">
            <v>PD</v>
          </cell>
          <cell r="B150">
            <v>0</v>
          </cell>
          <cell r="C150">
            <v>13</v>
          </cell>
          <cell r="D150">
            <v>38</v>
          </cell>
          <cell r="E150">
            <v>88</v>
          </cell>
          <cell r="F150">
            <v>202</v>
          </cell>
          <cell r="G150">
            <v>781</v>
          </cell>
          <cell r="H150">
            <v>1210</v>
          </cell>
          <cell r="I150">
            <v>1260</v>
          </cell>
          <cell r="J150">
            <v>1386.3703910332711</v>
          </cell>
          <cell r="K150">
            <v>1441.1830311656486</v>
          </cell>
          <cell r="L150">
            <v>1483.6411870941015</v>
          </cell>
          <cell r="M150">
            <v>1507.7907129485168</v>
          </cell>
          <cell r="N150">
            <v>1523.295277323364</v>
          </cell>
          <cell r="O150">
            <v>1532.6205633086627</v>
          </cell>
          <cell r="P150">
            <v>1538.3639079499867</v>
          </cell>
          <cell r="Q150">
            <v>1541.8511666195798</v>
          </cell>
          <cell r="R150">
            <v>1543.9777439307418</v>
          </cell>
          <cell r="S150">
            <v>1545.2703703653808</v>
          </cell>
        </row>
        <row r="151">
          <cell r="A151" t="str">
            <v>PL</v>
          </cell>
          <cell r="B151">
            <v>0</v>
          </cell>
          <cell r="C151">
            <v>1</v>
          </cell>
          <cell r="D151">
            <v>2</v>
          </cell>
          <cell r="E151">
            <v>4</v>
          </cell>
          <cell r="F151">
            <v>9</v>
          </cell>
          <cell r="G151">
            <v>34</v>
          </cell>
          <cell r="H151">
            <v>52</v>
          </cell>
          <cell r="I151">
            <v>54.349410303070322</v>
          </cell>
          <cell r="J151">
            <v>61.985049470413337</v>
          </cell>
          <cell r="K151">
            <v>66.628902887916126</v>
          </cell>
          <cell r="L151">
            <v>71.079662927906128</v>
          </cell>
          <cell r="M151">
            <v>74.502965750984998</v>
          </cell>
          <cell r="N151">
            <v>77.316086767477032</v>
          </cell>
          <cell r="O151">
            <v>79.533742320455858</v>
          </cell>
          <cell r="P151">
            <v>81.290767186390596</v>
          </cell>
          <cell r="Q151">
            <v>82.667897085990447</v>
          </cell>
          <cell r="R151">
            <v>83.744575505128267</v>
          </cell>
          <cell r="S151">
            <v>84.582804790538901</v>
          </cell>
        </row>
        <row r="152">
          <cell r="A152" t="str">
            <v>RO</v>
          </cell>
          <cell r="B152">
            <v>0</v>
          </cell>
          <cell r="C152">
            <v>9</v>
          </cell>
          <cell r="D152">
            <v>26</v>
          </cell>
          <cell r="E152">
            <v>61</v>
          </cell>
          <cell r="F152">
            <v>139</v>
          </cell>
          <cell r="G152">
            <v>541</v>
          </cell>
          <cell r="H152">
            <v>837</v>
          </cell>
          <cell r="I152">
            <v>871.78243355632537</v>
          </cell>
          <cell r="J152">
            <v>986.81971741229711</v>
          </cell>
          <cell r="K152">
            <v>1051.0188424376056</v>
          </cell>
          <cell r="L152">
            <v>1109.8193197960711</v>
          </cell>
          <cell r="M152">
            <v>1151.9406834822216</v>
          </cell>
          <cell r="N152">
            <v>1184.6012314249592</v>
          </cell>
          <cell r="O152">
            <v>1208.7643685774651</v>
          </cell>
          <cell r="P152">
            <v>1226.8018625534917</v>
          </cell>
          <cell r="Q152">
            <v>1240.1177502203363</v>
          </cell>
          <cell r="R152">
            <v>1249.9391768609862</v>
          </cell>
          <cell r="S152">
            <v>1257.1571443125022</v>
          </cell>
        </row>
        <row r="153">
          <cell r="A153" t="str">
            <v>SK</v>
          </cell>
          <cell r="B153">
            <v>0</v>
          </cell>
          <cell r="C153">
            <v>5</v>
          </cell>
          <cell r="D153">
            <v>16</v>
          </cell>
          <cell r="E153">
            <v>37</v>
          </cell>
          <cell r="F153">
            <v>84</v>
          </cell>
          <cell r="G153">
            <v>325</v>
          </cell>
          <cell r="H153">
            <v>503</v>
          </cell>
          <cell r="I153">
            <v>524.16472855117161</v>
          </cell>
          <cell r="J153">
            <v>582.26569906868576</v>
          </cell>
          <cell r="K153">
            <v>609.88791518670553</v>
          </cell>
          <cell r="L153">
            <v>632.54678600134764</v>
          </cell>
          <cell r="M153">
            <v>646.53864377840841</v>
          </cell>
          <cell r="N153">
            <v>656.12810622465383</v>
          </cell>
          <cell r="O153">
            <v>662.33320454633895</v>
          </cell>
          <cell r="P153">
            <v>666.42062562251328</v>
          </cell>
          <cell r="Q153">
            <v>669.07970290303024</v>
          </cell>
          <cell r="R153">
            <v>670.81374350976273</v>
          </cell>
          <cell r="S153">
            <v>671.94114231783158</v>
          </cell>
        </row>
        <row r="154">
          <cell r="A154" t="str">
            <v>SN</v>
          </cell>
          <cell r="B154">
            <v>0</v>
          </cell>
          <cell r="C154">
            <v>1</v>
          </cell>
          <cell r="D154">
            <v>4</v>
          </cell>
          <cell r="E154">
            <v>10</v>
          </cell>
          <cell r="F154">
            <v>22</v>
          </cell>
          <cell r="G154">
            <v>87</v>
          </cell>
          <cell r="H154">
            <v>134</v>
          </cell>
          <cell r="I154">
            <v>139.73468340177004</v>
          </cell>
          <cell r="J154">
            <v>155.08189549758549</v>
          </cell>
          <cell r="K154">
            <v>162.4030364142925</v>
          </cell>
          <cell r="L154">
            <v>168.39406746129936</v>
          </cell>
          <cell r="M154">
            <v>172.09599066149624</v>
          </cell>
          <cell r="N154">
            <v>174.63184062643816</v>
          </cell>
          <cell r="O154">
            <v>176.27287443223935</v>
          </cell>
          <cell r="P154">
            <v>177.35372038525898</v>
          </cell>
          <cell r="Q154">
            <v>178.05686590834023</v>
          </cell>
          <cell r="R154">
            <v>178.51538568615413</v>
          </cell>
          <cell r="S154">
            <v>178.81349328568427</v>
          </cell>
        </row>
        <row r="155">
          <cell r="A155" t="str">
            <v>SP</v>
          </cell>
          <cell r="B155">
            <v>0</v>
          </cell>
          <cell r="C155">
            <v>1</v>
          </cell>
          <cell r="D155">
            <v>2</v>
          </cell>
          <cell r="E155">
            <v>4</v>
          </cell>
          <cell r="F155">
            <v>8</v>
          </cell>
          <cell r="G155">
            <v>31</v>
          </cell>
          <cell r="H155">
            <v>48</v>
          </cell>
          <cell r="I155">
            <v>50.005637822486548</v>
          </cell>
          <cell r="J155">
            <v>57.714296292847671</v>
          </cell>
          <cell r="K155">
            <v>62.695356083719687</v>
          </cell>
          <cell r="L155">
            <v>67.750295741975705</v>
          </cell>
          <cell r="M155">
            <v>71.901523590592831</v>
          </cell>
          <cell r="N155">
            <v>75.523540670898967</v>
          </cell>
          <cell r="O155">
            <v>78.562455915715375</v>
          </cell>
          <cell r="P155">
            <v>81.118680041910011</v>
          </cell>
          <cell r="Q155">
            <v>83.245154587812891</v>
          </cell>
          <cell r="R155">
            <v>85.007223415574771</v>
          </cell>
          <cell r="S155">
            <v>86.459887680447835</v>
          </cell>
        </row>
        <row r="156">
          <cell r="A156" t="str">
            <v>SV</v>
          </cell>
          <cell r="B156">
            <v>0</v>
          </cell>
          <cell r="C156">
            <v>12</v>
          </cell>
          <cell r="D156">
            <v>36</v>
          </cell>
          <cell r="E156">
            <v>85</v>
          </cell>
          <cell r="F156">
            <v>194</v>
          </cell>
          <cell r="G156">
            <v>753</v>
          </cell>
          <cell r="H156">
            <v>1166</v>
          </cell>
          <cell r="I156">
            <v>1214.5144217750367</v>
          </cell>
          <cell r="J156">
            <v>1323.5700934322333</v>
          </cell>
          <cell r="K156">
            <v>1366.6271016840649</v>
          </cell>
          <cell r="L156">
            <v>1397.9325938462316</v>
          </cell>
          <cell r="M156">
            <v>1414.2443753108284</v>
          </cell>
          <cell r="N156">
            <v>1424.0131926234758</v>
          </cell>
          <cell r="O156">
            <v>1429.4438366126838</v>
          </cell>
          <cell r="P156">
            <v>1432.5561720839198</v>
          </cell>
          <cell r="Q156">
            <v>1434.3100768445099</v>
          </cell>
          <cell r="R156">
            <v>1435.3049103914209</v>
          </cell>
          <cell r="S156">
            <v>1435.8670234381266</v>
          </cell>
        </row>
        <row r="157">
          <cell r="A157" t="str">
            <v>UK</v>
          </cell>
          <cell r="B157">
            <v>0</v>
          </cell>
          <cell r="C157">
            <v>22</v>
          </cell>
          <cell r="D157">
            <v>65</v>
          </cell>
          <cell r="E157">
            <v>152</v>
          </cell>
          <cell r="F157">
            <v>348</v>
          </cell>
          <cell r="G157">
            <v>1348</v>
          </cell>
          <cell r="H157">
            <v>2087</v>
          </cell>
          <cell r="I157">
            <v>2173.8624030607371</v>
          </cell>
          <cell r="J157">
            <v>2368.9948092707523</v>
          </cell>
          <cell r="K157">
            <v>2446.0440353059071</v>
          </cell>
          <cell r="L157">
            <v>2502.0599678933181</v>
          </cell>
          <cell r="M157">
            <v>2531.2478849141471</v>
          </cell>
          <cell r="N157">
            <v>2548.7276770790122</v>
          </cell>
          <cell r="O157">
            <v>2558.4450283075294</v>
          </cell>
          <cell r="P157">
            <v>2564.0140797062181</v>
          </cell>
          <cell r="Q157">
            <v>2567.1524290217853</v>
          </cell>
          <cell r="R157">
            <v>2568.9325326147559</v>
          </cell>
          <cell r="S157">
            <v>2569.9383487548939</v>
          </cell>
        </row>
        <row r="163">
          <cell r="B163">
            <v>2015</v>
          </cell>
          <cell r="C163">
            <v>2020</v>
          </cell>
          <cell r="D163">
            <v>2025</v>
          </cell>
          <cell r="E163">
            <v>2030</v>
          </cell>
          <cell r="F163">
            <v>2035</v>
          </cell>
          <cell r="G163">
            <v>2040</v>
          </cell>
          <cell r="H163">
            <v>2045</v>
          </cell>
          <cell r="I163">
            <v>2050</v>
          </cell>
          <cell r="J163">
            <v>2055</v>
          </cell>
          <cell r="K163">
            <v>2060</v>
          </cell>
          <cell r="L163">
            <v>2065</v>
          </cell>
          <cell r="M163">
            <v>2070</v>
          </cell>
          <cell r="N163">
            <v>2075</v>
          </cell>
          <cell r="O163">
            <v>2080</v>
          </cell>
          <cell r="P163">
            <v>2085</v>
          </cell>
          <cell r="Q163">
            <v>2090</v>
          </cell>
          <cell r="R163">
            <v>2095</v>
          </cell>
          <cell r="S163">
            <v>2100</v>
          </cell>
        </row>
        <row r="164">
          <cell r="A164" t="str">
            <v>AU</v>
          </cell>
          <cell r="B164">
            <v>18.139534883720934</v>
          </cell>
          <cell r="C164">
            <v>445</v>
          </cell>
          <cell r="D164">
            <v>1043</v>
          </cell>
          <cell r="E164">
            <v>1555</v>
          </cell>
          <cell r="F164">
            <v>2920</v>
          </cell>
          <cell r="G164">
            <v>6418</v>
          </cell>
          <cell r="H164">
            <v>8203</v>
          </cell>
          <cell r="I164">
            <v>8539.1808198781655</v>
          </cell>
          <cell r="J164">
            <v>9244.3613028211548</v>
          </cell>
          <cell r="K164">
            <v>9684.5702730040302</v>
          </cell>
          <cell r="L164">
            <v>10082.912399527177</v>
          </cell>
          <cell r="M164">
            <v>10386.536068993239</v>
          </cell>
          <cell r="N164">
            <v>10630.950348192144</v>
          </cell>
          <cell r="O164">
            <v>10821.659968216225</v>
          </cell>
          <cell r="P164">
            <v>10971.231657187318</v>
          </cell>
          <cell r="Q164">
            <v>11087.655570096853</v>
          </cell>
          <cell r="R164">
            <v>11178.163109562189</v>
          </cell>
          <cell r="S164">
            <v>11248.328429393876</v>
          </cell>
        </row>
        <row r="165">
          <cell r="A165" t="str">
            <v>BE</v>
          </cell>
          <cell r="B165">
            <v>0</v>
          </cell>
          <cell r="C165">
            <v>22</v>
          </cell>
          <cell r="D165">
            <v>54</v>
          </cell>
          <cell r="E165">
            <v>81</v>
          </cell>
          <cell r="F165">
            <v>153</v>
          </cell>
          <cell r="G165">
            <v>336</v>
          </cell>
          <cell r="H165">
            <v>431</v>
          </cell>
          <cell r="I165">
            <v>448.65489079874158</v>
          </cell>
          <cell r="J165">
            <v>486.16832451539761</v>
          </cell>
          <cell r="K165">
            <v>509.54639064455921</v>
          </cell>
          <cell r="L165">
            <v>530.73455084959687</v>
          </cell>
          <cell r="M165">
            <v>546.88374531401757</v>
          </cell>
          <cell r="N165">
            <v>559.88954136245854</v>
          </cell>
          <cell r="O165">
            <v>570.03910339152606</v>
          </cell>
          <cell r="P165">
            <v>578.00083744123208</v>
          </cell>
          <cell r="Q165">
            <v>584.19883309289833</v>
          </cell>
          <cell r="R165">
            <v>589.01762662795443</v>
          </cell>
          <cell r="S165">
            <v>592.75363806356347</v>
          </cell>
        </row>
        <row r="166">
          <cell r="A166" t="str">
            <v>BG</v>
          </cell>
          <cell r="B166">
            <v>0</v>
          </cell>
          <cell r="C166">
            <v>99</v>
          </cell>
          <cell r="D166">
            <v>237</v>
          </cell>
          <cell r="E166">
            <v>356</v>
          </cell>
          <cell r="F166">
            <v>672</v>
          </cell>
          <cell r="G166">
            <v>1482</v>
          </cell>
          <cell r="H166">
            <v>1898</v>
          </cell>
          <cell r="I166">
            <v>1976.609630521114</v>
          </cell>
          <cell r="J166">
            <v>2141.3777134138491</v>
          </cell>
          <cell r="K166">
            <v>2244.3223873099682</v>
          </cell>
          <cell r="L166">
            <v>2337.5032030625016</v>
          </cell>
          <cell r="M166">
            <v>2408.5532785578798</v>
          </cell>
          <cell r="N166">
            <v>2465.7611363737647</v>
          </cell>
          <cell r="O166">
            <v>2510.4076075141061</v>
          </cell>
          <cell r="P166">
            <v>2545.4284548947644</v>
          </cell>
          <cell r="Q166">
            <v>2572.6911572332087</v>
          </cell>
          <cell r="R166">
            <v>2593.8869228313906</v>
          </cell>
          <cell r="S166">
            <v>2610.3198908039794</v>
          </cell>
        </row>
        <row r="167">
          <cell r="A167" t="str">
            <v>CP</v>
          </cell>
          <cell r="B167">
            <v>0</v>
          </cell>
          <cell r="C167">
            <v>11</v>
          </cell>
          <cell r="D167">
            <v>26</v>
          </cell>
          <cell r="E167">
            <v>39</v>
          </cell>
          <cell r="F167">
            <v>73</v>
          </cell>
          <cell r="G167">
            <v>161</v>
          </cell>
          <cell r="H167">
            <v>206</v>
          </cell>
          <cell r="I167">
            <v>215</v>
          </cell>
          <cell r="J167">
            <v>233.08433451804618</v>
          </cell>
          <cell r="K167">
            <v>244.49112737514884</v>
          </cell>
          <cell r="L167">
            <v>254.78121581314855</v>
          </cell>
          <cell r="M167">
            <v>262.64302333555338</v>
          </cell>
          <cell r="N167">
            <v>268.97182713583015</v>
          </cell>
          <cell r="O167">
            <v>273.91364214431968</v>
          </cell>
          <cell r="P167">
            <v>277.79055730581058</v>
          </cell>
          <cell r="Q167">
            <v>280.80927317661587</v>
          </cell>
          <cell r="R167">
            <v>283.15650486679573</v>
          </cell>
          <cell r="S167">
            <v>284.97650496489064</v>
          </cell>
        </row>
        <row r="168">
          <cell r="A168" t="str">
            <v>CZ</v>
          </cell>
          <cell r="B168">
            <v>13.604651162790699</v>
          </cell>
          <cell r="C168">
            <v>351</v>
          </cell>
          <cell r="D168">
            <v>824</v>
          </cell>
          <cell r="E168">
            <v>1229</v>
          </cell>
          <cell r="F168">
            <v>2309</v>
          </cell>
          <cell r="G168">
            <v>5075</v>
          </cell>
          <cell r="H168">
            <v>6487</v>
          </cell>
          <cell r="I168">
            <v>6753.4002475431325</v>
          </cell>
          <cell r="J168">
            <v>7311.5203225113692</v>
          </cell>
          <cell r="K168">
            <v>7660.0339323727412</v>
          </cell>
          <cell r="L168">
            <v>7975.3766436787573</v>
          </cell>
          <cell r="M168">
            <v>8215.7544145617248</v>
          </cell>
          <cell r="N168">
            <v>8409.2574791550851</v>
          </cell>
          <cell r="O168">
            <v>8560.2462763947697</v>
          </cell>
          <cell r="P168">
            <v>8678.6666460957986</v>
          </cell>
          <cell r="Q168">
            <v>8770.8440220650791</v>
          </cell>
          <cell r="R168">
            <v>8842.5029526432209</v>
          </cell>
          <cell r="S168">
            <v>8898.0563872995262</v>
          </cell>
        </row>
        <row r="169">
          <cell r="A169" t="str">
            <v>DK</v>
          </cell>
          <cell r="B169">
            <v>1176.0465116279072</v>
          </cell>
          <cell r="C169">
            <v>1632</v>
          </cell>
          <cell r="D169">
            <v>2264</v>
          </cell>
          <cell r="E169">
            <v>2794</v>
          </cell>
          <cell r="F169">
            <v>4208</v>
          </cell>
          <cell r="G169">
            <v>7722</v>
          </cell>
          <cell r="H169">
            <v>9093</v>
          </cell>
          <cell r="I169">
            <v>9128.4533065286105</v>
          </cell>
          <cell r="J169">
            <v>9519.6641312327793</v>
          </cell>
          <cell r="K169">
            <v>9717.8333207465912</v>
          </cell>
          <cell r="L169">
            <v>9908.6139811155663</v>
          </cell>
          <cell r="M169">
            <v>10047.107817302061</v>
          </cell>
          <cell r="N169">
            <v>10158.401828320304</v>
          </cell>
          <cell r="O169">
            <v>10243.890303794566</v>
          </cell>
          <cell r="P169">
            <v>10310.505172278401</v>
          </cell>
          <cell r="Q169">
            <v>10361.985223560217</v>
          </cell>
          <cell r="R169">
            <v>10401.819068583953</v>
          </cell>
          <cell r="S169">
            <v>10432.578571791122</v>
          </cell>
        </row>
        <row r="170">
          <cell r="A170" t="str">
            <v>ES</v>
          </cell>
          <cell r="B170">
            <v>0</v>
          </cell>
          <cell r="C170">
            <v>235</v>
          </cell>
          <cell r="D170">
            <v>564</v>
          </cell>
          <cell r="E170">
            <v>846</v>
          </cell>
          <cell r="F170">
            <v>1598</v>
          </cell>
          <cell r="G170">
            <v>3524</v>
          </cell>
          <cell r="H170">
            <v>4511</v>
          </cell>
          <cell r="I170">
            <v>4699.2342507994081</v>
          </cell>
          <cell r="J170">
            <v>5090.9565786988769</v>
          </cell>
          <cell r="K170">
            <v>5336.0607674263138</v>
          </cell>
          <cell r="L170">
            <v>5557.7792771759596</v>
          </cell>
          <cell r="M170">
            <v>5726.8860503554997</v>
          </cell>
          <cell r="N170">
            <v>5863.0367023864674</v>
          </cell>
          <cell r="O170">
            <v>5969.2983878457726</v>
          </cell>
          <cell r="P170">
            <v>6052.6503862153304</v>
          </cell>
          <cell r="Q170">
            <v>6117.5386238751953</v>
          </cell>
          <cell r="R170">
            <v>6167.9872125977608</v>
          </cell>
          <cell r="S170">
            <v>6207.1000506806968</v>
          </cell>
        </row>
        <row r="171">
          <cell r="A171" t="str">
            <v>FI</v>
          </cell>
          <cell r="B171">
            <v>510.93023255813955</v>
          </cell>
          <cell r="C171">
            <v>1130</v>
          </cell>
          <cell r="D171">
            <v>1993</v>
          </cell>
          <cell r="E171">
            <v>2728</v>
          </cell>
          <cell r="F171">
            <v>4688</v>
          </cell>
          <cell r="G171">
            <v>9663</v>
          </cell>
          <cell r="H171">
            <v>12025</v>
          </cell>
          <cell r="I171">
            <v>12377.079556711284</v>
          </cell>
          <cell r="J171">
            <v>13239.417855365002</v>
          </cell>
          <cell r="K171">
            <v>13756.040452986166</v>
          </cell>
          <cell r="L171">
            <v>14226.739418189387</v>
          </cell>
          <cell r="M171">
            <v>14581.562625009676</v>
          </cell>
          <cell r="N171">
            <v>14866.508578720177</v>
          </cell>
          <cell r="O171">
            <v>15087.892635386201</v>
          </cell>
          <cell r="P171">
            <v>15261.11453696597</v>
          </cell>
          <cell r="Q171">
            <v>15395.653177029617</v>
          </cell>
          <cell r="R171">
            <v>15500.082671032616</v>
          </cell>
          <cell r="S171">
            <v>15580.940611914722</v>
          </cell>
        </row>
        <row r="172">
          <cell r="A172" t="str">
            <v>FR</v>
          </cell>
          <cell r="B172">
            <v>190.46511627906978</v>
          </cell>
          <cell r="C172">
            <v>317</v>
          </cell>
          <cell r="D172">
            <v>494</v>
          </cell>
          <cell r="E172">
            <v>643</v>
          </cell>
          <cell r="F172">
            <v>1041</v>
          </cell>
          <cell r="G172">
            <v>2043</v>
          </cell>
          <cell r="H172">
            <v>2487</v>
          </cell>
          <cell r="I172">
            <v>2535.2271666096408</v>
          </cell>
          <cell r="J172">
            <v>2684.8586742572106</v>
          </cell>
          <cell r="K172">
            <v>2770.3761000743348</v>
          </cell>
          <cell r="L172">
            <v>2849.2293954694965</v>
          </cell>
          <cell r="M172">
            <v>2907.9919841845699</v>
          </cell>
          <cell r="N172">
            <v>2955.1299171196679</v>
          </cell>
          <cell r="O172">
            <v>2991.608822007202</v>
          </cell>
          <cell r="P172">
            <v>3020.0995294538038</v>
          </cell>
          <cell r="Q172">
            <v>3042.186128846276</v>
          </cell>
          <cell r="R172">
            <v>3059.3081810360022</v>
          </cell>
          <cell r="S172">
            <v>3072.5516143390323</v>
          </cell>
        </row>
        <row r="173">
          <cell r="A173" t="str">
            <v>GE</v>
          </cell>
          <cell r="B173">
            <v>0</v>
          </cell>
          <cell r="C173">
            <v>1471</v>
          </cell>
          <cell r="D173">
            <v>3530</v>
          </cell>
          <cell r="E173">
            <v>5295</v>
          </cell>
          <cell r="F173">
            <v>10002</v>
          </cell>
          <cell r="G173">
            <v>22063</v>
          </cell>
          <cell r="H173">
            <v>28241</v>
          </cell>
          <cell r="I173">
            <v>29417.758759836302</v>
          </cell>
          <cell r="J173">
            <v>31868.780108466657</v>
          </cell>
          <cell r="K173">
            <v>33402.072545702809</v>
          </cell>
          <cell r="L173">
            <v>34789.151680209812</v>
          </cell>
          <cell r="M173">
            <v>35847.035055149317</v>
          </cell>
          <cell r="N173">
            <v>36698.751439276472</v>
          </cell>
          <cell r="O173">
            <v>37363.48022364574</v>
          </cell>
          <cell r="P173">
            <v>37884.891609397018</v>
          </cell>
          <cell r="Q173">
            <v>38290.799001035004</v>
          </cell>
          <cell r="R173">
            <v>38606.377700933437</v>
          </cell>
          <cell r="S173">
            <v>38851.045070778855</v>
          </cell>
        </row>
        <row r="174">
          <cell r="A174" t="str">
            <v>GR</v>
          </cell>
          <cell r="B174">
            <v>0</v>
          </cell>
          <cell r="C174">
            <v>12</v>
          </cell>
          <cell r="D174">
            <v>29</v>
          </cell>
          <cell r="E174">
            <v>44</v>
          </cell>
          <cell r="F174">
            <v>83</v>
          </cell>
          <cell r="G174">
            <v>184</v>
          </cell>
          <cell r="H174">
            <v>235</v>
          </cell>
          <cell r="I174">
            <v>245</v>
          </cell>
          <cell r="J174">
            <v>265.35357734739608</v>
          </cell>
          <cell r="K174">
            <v>278.14477591773368</v>
          </cell>
          <cell r="L174">
            <v>289.69148597734539</v>
          </cell>
          <cell r="M174">
            <v>298.50487376167382</v>
          </cell>
          <cell r="N174">
            <v>305.59840631087326</v>
          </cell>
          <cell r="O174">
            <v>311.13533976514083</v>
          </cell>
          <cell r="P174">
            <v>315.47829357079212</v>
          </cell>
          <cell r="Q174">
            <v>318.85926587327884</v>
          </cell>
          <cell r="R174">
            <v>321.48783835762288</v>
          </cell>
          <cell r="S174">
            <v>323.5257739877166</v>
          </cell>
        </row>
        <row r="175">
          <cell r="A175" t="str">
            <v>HR</v>
          </cell>
          <cell r="B175">
            <v>0</v>
          </cell>
          <cell r="C175">
            <v>62</v>
          </cell>
          <cell r="D175">
            <v>148</v>
          </cell>
          <cell r="E175">
            <v>221</v>
          </cell>
          <cell r="F175">
            <v>418</v>
          </cell>
          <cell r="G175">
            <v>923</v>
          </cell>
          <cell r="H175">
            <v>1181</v>
          </cell>
          <cell r="I175">
            <v>1230.4055029942863</v>
          </cell>
          <cell r="J175">
            <v>1332.8749826385892</v>
          </cell>
          <cell r="K175">
            <v>1397.0311524920271</v>
          </cell>
          <cell r="L175">
            <v>1455.0469993744184</v>
          </cell>
          <cell r="M175">
            <v>1499.3005416863216</v>
          </cell>
          <cell r="N175">
            <v>1534.9276982897322</v>
          </cell>
          <cell r="O175">
            <v>1562.7339132885259</v>
          </cell>
          <cell r="P175">
            <v>1584.5448758721757</v>
          </cell>
          <cell r="Q175">
            <v>1601.5243236711246</v>
          </cell>
          <cell r="R175">
            <v>1614.7252439423296</v>
          </cell>
          <cell r="S175">
            <v>1624.9598997789208</v>
          </cell>
        </row>
        <row r="176">
          <cell r="A176" t="str">
            <v>HU</v>
          </cell>
          <cell r="B176">
            <v>0</v>
          </cell>
          <cell r="C176">
            <v>383</v>
          </cell>
          <cell r="D176">
            <v>919</v>
          </cell>
          <cell r="E176">
            <v>1379</v>
          </cell>
          <cell r="F176">
            <v>2605</v>
          </cell>
          <cell r="G176">
            <v>5745</v>
          </cell>
          <cell r="H176">
            <v>7354</v>
          </cell>
          <cell r="I176">
            <v>7660.3880673857166</v>
          </cell>
          <cell r="J176">
            <v>8298.7068048127421</v>
          </cell>
          <cell r="K176">
            <v>8698.0049729910224</v>
          </cell>
          <cell r="L176">
            <v>9059.2357033838016</v>
          </cell>
          <cell r="M176">
            <v>9334.7339834794202</v>
          </cell>
          <cell r="N176">
            <v>9556.5426280561878</v>
          </cell>
          <cell r="O176">
            <v>9729.6549925473464</v>
          </cell>
          <cell r="P176">
            <v>9865.4440843933571</v>
          </cell>
          <cell r="Q176">
            <v>9971.1530109132036</v>
          </cell>
          <cell r="R176">
            <v>10053.338045650431</v>
          </cell>
          <cell r="S176">
            <v>10117.055930101758</v>
          </cell>
        </row>
        <row r="177">
          <cell r="A177" t="str">
            <v>IR</v>
          </cell>
          <cell r="B177">
            <v>0</v>
          </cell>
          <cell r="C177">
            <v>20</v>
          </cell>
          <cell r="D177">
            <v>48</v>
          </cell>
          <cell r="E177">
            <v>72</v>
          </cell>
          <cell r="F177">
            <v>136</v>
          </cell>
          <cell r="G177">
            <v>300</v>
          </cell>
          <cell r="H177">
            <v>384</v>
          </cell>
          <cell r="I177">
            <v>400</v>
          </cell>
          <cell r="J177">
            <v>433.32530471473103</v>
          </cell>
          <cell r="K177">
            <v>454.17268105295705</v>
          </cell>
          <cell r="L177">
            <v>473.03201205884034</v>
          </cell>
          <cell r="M177">
            <v>487.41543358061926</v>
          </cell>
          <cell r="N177">
            <v>498.99570563196852</v>
          </cell>
          <cell r="O177">
            <v>508.03361148971362</v>
          </cell>
          <cell r="P177">
            <v>515.1229134647507</v>
          </cell>
          <cell r="Q177">
            <v>520.64177703663552</v>
          </cell>
          <cell r="R177">
            <v>524.93249699502837</v>
          </cell>
          <cell r="S177">
            <v>528.25908012656373</v>
          </cell>
        </row>
        <row r="178">
          <cell r="A178" t="str">
            <v>IT</v>
          </cell>
          <cell r="B178">
            <v>0</v>
          </cell>
          <cell r="C178">
            <v>38</v>
          </cell>
          <cell r="D178">
            <v>92</v>
          </cell>
          <cell r="E178">
            <v>138</v>
          </cell>
          <cell r="F178">
            <v>260</v>
          </cell>
          <cell r="G178">
            <v>573</v>
          </cell>
          <cell r="H178">
            <v>733</v>
          </cell>
          <cell r="I178">
            <v>764.0111156749947</v>
          </cell>
          <cell r="J178">
            <v>827.75174221569057</v>
          </cell>
          <cell r="K178">
            <v>867.74007491411658</v>
          </cell>
          <cell r="L178">
            <v>903.8749616669021</v>
          </cell>
          <cell r="M178">
            <v>931.44958731848544</v>
          </cell>
          <cell r="N178">
            <v>953.64797463155764</v>
          </cell>
          <cell r="O178">
            <v>970.97525332253258</v>
          </cell>
          <cell r="P178">
            <v>984.56699365846328</v>
          </cell>
          <cell r="Q178">
            <v>995.14838779503077</v>
          </cell>
          <cell r="R178">
            <v>1003.3752510797516</v>
          </cell>
          <cell r="S178">
            <v>1009.7536715989563</v>
          </cell>
        </row>
        <row r="179">
          <cell r="A179" t="str">
            <v>LA</v>
          </cell>
          <cell r="B179">
            <v>4.5348837209302335</v>
          </cell>
          <cell r="C179">
            <v>162</v>
          </cell>
          <cell r="D179">
            <v>383</v>
          </cell>
          <cell r="E179">
            <v>572</v>
          </cell>
          <cell r="F179">
            <v>1076</v>
          </cell>
          <cell r="G179">
            <v>2368</v>
          </cell>
          <cell r="H179">
            <v>3028</v>
          </cell>
          <cell r="I179">
            <v>3152.6844866161018</v>
          </cell>
          <cell r="J179">
            <v>3413.7363211009879</v>
          </cell>
          <cell r="K179">
            <v>3576.7930924109828</v>
          </cell>
          <cell r="L179">
            <v>3724.3329693226729</v>
          </cell>
          <cell r="M179">
            <v>3836.8094679632095</v>
          </cell>
          <cell r="N179">
            <v>3927.3564128890548</v>
          </cell>
          <cell r="O179">
            <v>3998.012569742682</v>
          </cell>
          <cell r="P179">
            <v>4053.42977426587</v>
          </cell>
          <cell r="Q179">
            <v>4096.5671040293519</v>
          </cell>
          <cell r="R179">
            <v>4130.1027897408512</v>
          </cell>
          <cell r="S179">
            <v>4156.1016327936377</v>
          </cell>
        </row>
        <row r="180">
          <cell r="A180" t="str">
            <v>LI</v>
          </cell>
          <cell r="B180">
            <v>48.372093023255822</v>
          </cell>
          <cell r="C180">
            <v>288</v>
          </cell>
          <cell r="D180">
            <v>622</v>
          </cell>
          <cell r="E180">
            <v>908</v>
          </cell>
          <cell r="F180">
            <v>1672</v>
          </cell>
          <cell r="G180">
            <v>3623</v>
          </cell>
          <cell r="H180">
            <v>4605</v>
          </cell>
          <cell r="I180">
            <v>4783.2673427801374</v>
          </cell>
          <cell r="J180">
            <v>5165.7361243155619</v>
          </cell>
          <cell r="K180">
            <v>5402.8418347897677</v>
          </cell>
          <cell r="L180">
            <v>5617.557339600954</v>
          </cell>
          <cell r="M180">
            <v>5780.8915585158757</v>
          </cell>
          <cell r="N180">
            <v>5912.2989996629685</v>
          </cell>
          <cell r="O180">
            <v>6014.7482125135348</v>
          </cell>
          <cell r="P180">
            <v>6095.0591993908683</v>
          </cell>
          <cell r="Q180">
            <v>6157.5448410003437</v>
          </cell>
          <cell r="R180">
            <v>6206.1059276487931</v>
          </cell>
          <cell r="S180">
            <v>6243.7432518313826</v>
          </cell>
        </row>
        <row r="181">
          <cell r="A181" t="str">
            <v>LX</v>
          </cell>
          <cell r="B181">
            <v>0</v>
          </cell>
          <cell r="C181">
            <v>9</v>
          </cell>
          <cell r="D181">
            <v>21</v>
          </cell>
          <cell r="E181">
            <v>31</v>
          </cell>
          <cell r="F181">
            <v>59</v>
          </cell>
          <cell r="G181">
            <v>130</v>
          </cell>
          <cell r="H181">
            <v>167</v>
          </cell>
          <cell r="I181">
            <v>173.89332712144918</v>
          </cell>
          <cell r="J181">
            <v>188.53135424344052</v>
          </cell>
          <cell r="K181">
            <v>197.6594346244178</v>
          </cell>
          <cell r="L181">
            <v>205.93414546296978</v>
          </cell>
          <cell r="M181">
            <v>212.2426509607906</v>
          </cell>
          <cell r="N181">
            <v>217.32406981832102</v>
          </cell>
          <cell r="O181">
            <v>221.29011383897588</v>
          </cell>
          <cell r="P181">
            <v>224.40156789711563</v>
          </cell>
          <cell r="Q181">
            <v>226.82395158942617</v>
          </cell>
          <cell r="R181">
            <v>228.70741555202326</v>
          </cell>
          <cell r="S181">
            <v>230.16773667538001</v>
          </cell>
        </row>
        <row r="182">
          <cell r="A182" t="str">
            <v>MA</v>
          </cell>
          <cell r="B182">
            <v>0</v>
          </cell>
          <cell r="C182">
            <v>11</v>
          </cell>
          <cell r="D182">
            <v>25</v>
          </cell>
          <cell r="E182">
            <v>38</v>
          </cell>
          <cell r="F182">
            <v>71</v>
          </cell>
          <cell r="G182">
            <v>158</v>
          </cell>
          <cell r="H182">
            <v>202</v>
          </cell>
          <cell r="I182">
            <v>210.00000000000003</v>
          </cell>
          <cell r="J182">
            <v>227.2284667008436</v>
          </cell>
          <cell r="K182">
            <v>237.92095079715367</v>
          </cell>
          <cell r="L182">
            <v>247.61602726877234</v>
          </cell>
          <cell r="M182">
            <v>254.99664726853533</v>
          </cell>
          <cell r="N182">
            <v>260.93860258514871</v>
          </cell>
          <cell r="O182">
            <v>265.57335049260536</v>
          </cell>
          <cell r="P182">
            <v>269.20798134069389</v>
          </cell>
          <cell r="Q182">
            <v>272.03671248637608</v>
          </cell>
          <cell r="R182">
            <v>274.23557571356781</v>
          </cell>
          <cell r="S182">
            <v>275.94010231806573</v>
          </cell>
        </row>
        <row r="183">
          <cell r="A183" t="str">
            <v>NL</v>
          </cell>
          <cell r="B183">
            <v>0</v>
          </cell>
          <cell r="C183">
            <v>140</v>
          </cell>
          <cell r="D183">
            <v>337</v>
          </cell>
          <cell r="E183">
            <v>505</v>
          </cell>
          <cell r="F183">
            <v>955</v>
          </cell>
          <cell r="G183">
            <v>2106</v>
          </cell>
          <cell r="H183">
            <v>2695</v>
          </cell>
          <cell r="I183">
            <v>2807.6081535779426</v>
          </cell>
          <cell r="J183">
            <v>3041.4634295834358</v>
          </cell>
          <cell r="K183">
            <v>3187.8429818274622</v>
          </cell>
          <cell r="L183">
            <v>3320.2283163505163</v>
          </cell>
          <cell r="M183">
            <v>3421.205166509485</v>
          </cell>
          <cell r="N183">
            <v>3502.4999010339625</v>
          </cell>
          <cell r="O183">
            <v>3565.9481806216781</v>
          </cell>
          <cell r="P183">
            <v>3615.7165987172771</v>
          </cell>
          <cell r="Q183">
            <v>3654.4603751586369</v>
          </cell>
          <cell r="R183">
            <v>3684.582297030332</v>
          </cell>
          <cell r="S183">
            <v>3707.9357743599176</v>
          </cell>
        </row>
        <row r="184">
          <cell r="A184" t="str">
            <v>PD</v>
          </cell>
          <cell r="B184">
            <v>0</v>
          </cell>
          <cell r="C184">
            <v>1808</v>
          </cell>
          <cell r="D184">
            <v>4340</v>
          </cell>
          <cell r="E184">
            <v>6509</v>
          </cell>
          <cell r="F184">
            <v>12296</v>
          </cell>
          <cell r="G184">
            <v>27123</v>
          </cell>
          <cell r="H184">
            <v>34717</v>
          </cell>
          <cell r="I184">
            <v>36163.885228788648</v>
          </cell>
          <cell r="J184">
            <v>39176.845573006976</v>
          </cell>
          <cell r="K184">
            <v>41061.755367010941</v>
          </cell>
          <cell r="L184">
            <v>42766.884744500727</v>
          </cell>
          <cell r="M184">
            <v>44067.345057582643</v>
          </cell>
          <cell r="N184">
            <v>45114.359753052719</v>
          </cell>
          <cell r="O184">
            <v>45931.5114607586</v>
          </cell>
          <cell r="P184">
            <v>46572.482510987225</v>
          </cell>
          <cell r="Q184">
            <v>47071.464515192223</v>
          </cell>
          <cell r="R184">
            <v>47459.405372010289</v>
          </cell>
          <cell r="S184">
            <v>47760.174921371698</v>
          </cell>
        </row>
        <row r="185">
          <cell r="A185" t="str">
            <v>PL</v>
          </cell>
          <cell r="B185">
            <v>0</v>
          </cell>
          <cell r="C185">
            <v>20</v>
          </cell>
          <cell r="D185">
            <v>48</v>
          </cell>
          <cell r="E185">
            <v>72</v>
          </cell>
          <cell r="F185">
            <v>136</v>
          </cell>
          <cell r="G185">
            <v>300</v>
          </cell>
          <cell r="H185">
            <v>384</v>
          </cell>
          <cell r="I185">
            <v>400</v>
          </cell>
          <cell r="J185">
            <v>433.32530471473103</v>
          </cell>
          <cell r="K185">
            <v>454.17268105295705</v>
          </cell>
          <cell r="L185">
            <v>473.03201205884034</v>
          </cell>
          <cell r="M185">
            <v>487.41543358061926</v>
          </cell>
          <cell r="N185">
            <v>498.99570563196852</v>
          </cell>
          <cell r="O185">
            <v>508.03361148971362</v>
          </cell>
          <cell r="P185">
            <v>515.1229134647507</v>
          </cell>
          <cell r="Q185">
            <v>520.64177703663552</v>
          </cell>
          <cell r="R185">
            <v>524.93249699502837</v>
          </cell>
          <cell r="S185">
            <v>528.25908012656373</v>
          </cell>
        </row>
        <row r="186">
          <cell r="A186" t="str">
            <v>RO</v>
          </cell>
          <cell r="B186">
            <v>0</v>
          </cell>
          <cell r="C186">
            <v>274</v>
          </cell>
          <cell r="D186">
            <v>657</v>
          </cell>
          <cell r="E186">
            <v>985</v>
          </cell>
          <cell r="F186">
            <v>1861</v>
          </cell>
          <cell r="G186">
            <v>4105</v>
          </cell>
          <cell r="H186">
            <v>5254</v>
          </cell>
          <cell r="I186">
            <v>5473.0067152285692</v>
          </cell>
          <cell r="J186">
            <v>5928.9028130573388</v>
          </cell>
          <cell r="K186">
            <v>6214.1282596507581</v>
          </cell>
          <cell r="L186">
            <v>6472.139656472872</v>
          </cell>
          <cell r="M186">
            <v>6668.9199946128683</v>
          </cell>
          <cell r="N186">
            <v>6827.3486725256571</v>
          </cell>
          <cell r="O186">
            <v>6950.995605871557</v>
          </cell>
          <cell r="P186">
            <v>7047.9835709957742</v>
          </cell>
          <cell r="Q186">
            <v>7123.4864910313991</v>
          </cell>
          <cell r="R186">
            <v>7182.18726132751</v>
          </cell>
          <cell r="S186">
            <v>7227.6977765978654</v>
          </cell>
        </row>
        <row r="187">
          <cell r="A187" t="str">
            <v>SK</v>
          </cell>
          <cell r="B187">
            <v>24.186046511627911</v>
          </cell>
          <cell r="C187">
            <v>232</v>
          </cell>
          <cell r="D187">
            <v>524</v>
          </cell>
          <cell r="E187">
            <v>773</v>
          </cell>
          <cell r="F187">
            <v>1438</v>
          </cell>
          <cell r="G187">
            <v>3140</v>
          </cell>
          <cell r="H187">
            <v>4003</v>
          </cell>
          <cell r="I187">
            <v>4162.4671854703274</v>
          </cell>
          <cell r="J187">
            <v>4500.9762894269443</v>
          </cell>
          <cell r="K187">
            <v>4711.5395437108909</v>
          </cell>
          <cell r="L187">
            <v>4902.1636205827763</v>
          </cell>
          <cell r="M187">
            <v>5047.3154997750744</v>
          </cell>
          <cell r="N187">
            <v>5164.1307490151203</v>
          </cell>
          <cell r="O187">
            <v>5255.2415806763074</v>
          </cell>
          <cell r="P187">
            <v>5326.6822972063701</v>
          </cell>
          <cell r="Q187">
            <v>5382.2787856795248</v>
          </cell>
          <cell r="R187">
            <v>5425.4928347041478</v>
          </cell>
          <cell r="S187">
            <v>5458.9901972119433</v>
          </cell>
        </row>
        <row r="188">
          <cell r="A188" t="str">
            <v>SN</v>
          </cell>
          <cell r="B188">
            <v>0</v>
          </cell>
          <cell r="C188">
            <v>66</v>
          </cell>
          <cell r="D188">
            <v>159</v>
          </cell>
          <cell r="E188">
            <v>238</v>
          </cell>
          <cell r="F188">
            <v>450</v>
          </cell>
          <cell r="G188">
            <v>994</v>
          </cell>
          <cell r="H188">
            <v>1272</v>
          </cell>
          <cell r="I188">
            <v>1324.9991768198904</v>
          </cell>
          <cell r="J188">
            <v>1435.292617226095</v>
          </cell>
          <cell r="K188">
            <v>1504.2968095099375</v>
          </cell>
          <cell r="L188">
            <v>1566.7138715003432</v>
          </cell>
          <cell r="M188">
            <v>1614.3175041499489</v>
          </cell>
          <cell r="N188">
            <v>1652.6425811435495</v>
          </cell>
          <cell r="O188">
            <v>1682.5533371482547</v>
          </cell>
          <cell r="P188">
            <v>1706.014911084231</v>
          </cell>
          <cell r="Q188">
            <v>1724.2790704692425</v>
          </cell>
          <cell r="R188">
            <v>1738.4787007962527</v>
          </cell>
          <cell r="S188">
            <v>1749.4875762094111</v>
          </cell>
        </row>
        <row r="189">
          <cell r="A189" t="str">
            <v>SP</v>
          </cell>
          <cell r="B189">
            <v>0</v>
          </cell>
          <cell r="C189">
            <v>11</v>
          </cell>
          <cell r="D189">
            <v>25</v>
          </cell>
          <cell r="E189">
            <v>38</v>
          </cell>
          <cell r="F189">
            <v>71</v>
          </cell>
          <cell r="G189">
            <v>158</v>
          </cell>
          <cell r="H189">
            <v>202</v>
          </cell>
          <cell r="I189">
            <v>210.00000000000003</v>
          </cell>
          <cell r="J189">
            <v>227.2284667008436</v>
          </cell>
          <cell r="K189">
            <v>237.92095079715367</v>
          </cell>
          <cell r="L189">
            <v>247.61602726877234</v>
          </cell>
          <cell r="M189">
            <v>254.99664726853533</v>
          </cell>
          <cell r="N189">
            <v>260.93860258514871</v>
          </cell>
          <cell r="O189">
            <v>265.57335049260536</v>
          </cell>
          <cell r="P189">
            <v>269.20798134069389</v>
          </cell>
          <cell r="Q189">
            <v>272.03671248637608</v>
          </cell>
          <cell r="R189">
            <v>274.23557571356781</v>
          </cell>
          <cell r="S189">
            <v>275.94010231806573</v>
          </cell>
        </row>
        <row r="190">
          <cell r="A190" t="str">
            <v>SV</v>
          </cell>
          <cell r="B190">
            <v>5552.2093023255829</v>
          </cell>
          <cell r="C190">
            <v>6239</v>
          </cell>
          <cell r="D190">
            <v>7167</v>
          </cell>
          <cell r="E190">
            <v>7904</v>
          </cell>
          <cell r="F190">
            <v>9882</v>
          </cell>
          <cell r="G190">
            <v>14436</v>
          </cell>
          <cell r="H190">
            <v>14738</v>
          </cell>
          <cell r="I190">
            <v>13732.671809682101</v>
          </cell>
          <cell r="J190">
            <v>14170.867066440869</v>
          </cell>
          <cell r="K190">
            <v>14187.498848513376</v>
          </cell>
          <cell r="L190">
            <v>14059.213808470335</v>
          </cell>
          <cell r="M190">
            <v>14122.936989167072</v>
          </cell>
          <cell r="N190">
            <v>14122.850924137481</v>
          </cell>
          <cell r="O190">
            <v>14105.8501146664</v>
          </cell>
          <cell r="P190">
            <v>14114.935800252444</v>
          </cell>
          <cell r="Q190">
            <v>14114.61799654529</v>
          </cell>
          <cell r="R190">
            <v>14112.363537736172</v>
          </cell>
          <cell r="S190">
            <v>14113.650587967417</v>
          </cell>
        </row>
        <row r="191">
          <cell r="A191" t="str">
            <v>UK</v>
          </cell>
          <cell r="B191">
            <v>0</v>
          </cell>
          <cell r="C191">
            <v>6</v>
          </cell>
          <cell r="D191">
            <v>13</v>
          </cell>
          <cell r="E191">
            <v>20</v>
          </cell>
          <cell r="F191">
            <v>37</v>
          </cell>
          <cell r="G191">
            <v>83</v>
          </cell>
          <cell r="H191">
            <v>106</v>
          </cell>
          <cell r="I191">
            <v>110.03323163048785</v>
          </cell>
          <cell r="J191">
            <v>118.94912667544307</v>
          </cell>
          <cell r="K191">
            <v>124.44904961029432</v>
          </cell>
          <cell r="L191">
            <v>129.44464006560509</v>
          </cell>
          <cell r="M191">
            <v>133.2423029273954</v>
          </cell>
          <cell r="N191">
            <v>136.29957170241207</v>
          </cell>
          <cell r="O191">
            <v>138.68317795928417</v>
          </cell>
          <cell r="P191">
            <v>140.55208964018468</v>
          </cell>
          <cell r="Q191">
            <v>142.00631123870068</v>
          </cell>
          <cell r="R191">
            <v>143.13657343869787</v>
          </cell>
          <cell r="S191">
            <v>144.01263741777004</v>
          </cell>
        </row>
      </sheetData>
      <sheetData sheetId="7">
        <row r="32">
          <cell r="D32" t="str">
            <v>AU</v>
          </cell>
          <cell r="E32" t="str">
            <v>BE</v>
          </cell>
          <cell r="F32" t="str">
            <v>BG</v>
          </cell>
          <cell r="G32" t="str">
            <v>CP</v>
          </cell>
          <cell r="H32" t="str">
            <v>CZ</v>
          </cell>
          <cell r="I32" t="str">
            <v>DK</v>
          </cell>
          <cell r="J32" t="str">
            <v>ES</v>
          </cell>
          <cell r="K32" t="str">
            <v>FI</v>
          </cell>
          <cell r="L32" t="str">
            <v>FR</v>
          </cell>
          <cell r="M32" t="str">
            <v>GE</v>
          </cell>
          <cell r="N32" t="str">
            <v>GR</v>
          </cell>
          <cell r="O32" t="str">
            <v>HR</v>
          </cell>
          <cell r="P32" t="str">
            <v>HU</v>
          </cell>
          <cell r="Q32" t="str">
            <v>IR</v>
          </cell>
          <cell r="R32" t="str">
            <v>IT</v>
          </cell>
          <cell r="S32" t="str">
            <v>LA</v>
          </cell>
          <cell r="T32" t="str">
            <v>LI</v>
          </cell>
          <cell r="U32" t="str">
            <v>LX</v>
          </cell>
          <cell r="V32" t="str">
            <v>MA</v>
          </cell>
          <cell r="W32" t="str">
            <v>NL</v>
          </cell>
          <cell r="X32" t="str">
            <v>PD</v>
          </cell>
          <cell r="Y32" t="str">
            <v>PL</v>
          </cell>
          <cell r="Z32" t="str">
            <v>RO</v>
          </cell>
          <cell r="AA32" t="str">
            <v>SK</v>
          </cell>
          <cell r="AB32" t="str">
            <v>SN</v>
          </cell>
          <cell r="AC32" t="str">
            <v>SP</v>
          </cell>
          <cell r="AD32" t="str">
            <v>SV</v>
          </cell>
          <cell r="AE32" t="str">
            <v>UK</v>
          </cell>
        </row>
        <row r="33">
          <cell r="C33" t="str">
            <v>SLLn</v>
          </cell>
          <cell r="D33">
            <v>0.44799999999999995</v>
          </cell>
          <cell r="E33">
            <v>0.35</v>
          </cell>
          <cell r="F33">
            <v>0.57600000000000007</v>
          </cell>
          <cell r="G33">
            <v>0.57600000000000007</v>
          </cell>
          <cell r="H33">
            <v>0.4</v>
          </cell>
          <cell r="I33">
            <v>0.4</v>
          </cell>
          <cell r="J33">
            <v>0.4</v>
          </cell>
          <cell r="K33">
            <v>0.25</v>
          </cell>
          <cell r="L33">
            <v>0.54400000000000004</v>
          </cell>
          <cell r="M33">
            <v>0.38400000000000001</v>
          </cell>
          <cell r="N33">
            <v>0.57600000000000007</v>
          </cell>
          <cell r="O33">
            <v>0.57600000000000007</v>
          </cell>
          <cell r="P33">
            <v>0.45</v>
          </cell>
          <cell r="Q33">
            <v>0.4</v>
          </cell>
          <cell r="R33">
            <v>0.4</v>
          </cell>
          <cell r="S33">
            <v>0.4</v>
          </cell>
          <cell r="T33">
            <v>0.4</v>
          </cell>
          <cell r="U33">
            <v>0.4</v>
          </cell>
          <cell r="V33">
            <v>0.57600000000000007</v>
          </cell>
          <cell r="W33">
            <v>0.4</v>
          </cell>
          <cell r="X33">
            <v>0.28000000000000003</v>
          </cell>
          <cell r="Y33">
            <v>0.51200000000000012</v>
          </cell>
          <cell r="Z33">
            <v>0.57600000000000007</v>
          </cell>
          <cell r="AA33">
            <v>0.32000000000000006</v>
          </cell>
          <cell r="AB33">
            <v>0.25</v>
          </cell>
          <cell r="AC33">
            <v>0.57600000000000007</v>
          </cell>
          <cell r="AD33">
            <v>0.25</v>
          </cell>
          <cell r="AE33">
            <v>0.32000000000000006</v>
          </cell>
        </row>
        <row r="34">
          <cell r="C34" t="str">
            <v>SLMn</v>
          </cell>
          <cell r="D34">
            <v>0.25</v>
          </cell>
          <cell r="E34">
            <v>0.57600000000000007</v>
          </cell>
          <cell r="F34">
            <v>0.32000000000000006</v>
          </cell>
          <cell r="G34">
            <v>0.57600000000000007</v>
          </cell>
          <cell r="H34">
            <v>0.57600000000000007</v>
          </cell>
          <cell r="I34">
            <v>0.57600000000000007</v>
          </cell>
          <cell r="J34">
            <v>0.57600000000000007</v>
          </cell>
          <cell r="K34">
            <v>0.57600000000000007</v>
          </cell>
          <cell r="L34">
            <v>0.54400000000000004</v>
          </cell>
          <cell r="M34">
            <v>0.45</v>
          </cell>
          <cell r="N34">
            <v>0.57600000000000007</v>
          </cell>
          <cell r="O34">
            <v>0.4</v>
          </cell>
          <cell r="P34">
            <v>0.57600000000000007</v>
          </cell>
          <cell r="Q34">
            <v>0.57600000000000007</v>
          </cell>
          <cell r="R34">
            <v>0.25</v>
          </cell>
          <cell r="S34">
            <v>0.57600000000000007</v>
          </cell>
          <cell r="T34">
            <v>0.57600000000000007</v>
          </cell>
          <cell r="U34">
            <v>0.57600000000000007</v>
          </cell>
          <cell r="V34">
            <v>0.57600000000000007</v>
          </cell>
          <cell r="W34">
            <v>0.57600000000000007</v>
          </cell>
          <cell r="X34">
            <v>0.57600000000000007</v>
          </cell>
          <cell r="Y34">
            <v>0.4</v>
          </cell>
          <cell r="Z34">
            <v>0.38400000000000001</v>
          </cell>
          <cell r="AA34">
            <v>0.32000000000000006</v>
          </cell>
          <cell r="AB34">
            <v>0.25</v>
          </cell>
          <cell r="AC34">
            <v>0.51200000000000012</v>
          </cell>
          <cell r="AD34">
            <v>0.57600000000000007</v>
          </cell>
          <cell r="AE34">
            <v>0.57600000000000007</v>
          </cell>
        </row>
        <row r="35">
          <cell r="C35" t="str">
            <v>SLHn</v>
          </cell>
          <cell r="D35">
            <v>0.44799999999999995</v>
          </cell>
          <cell r="E35">
            <v>0.57600000000000007</v>
          </cell>
          <cell r="F35">
            <v>0.57600000000000007</v>
          </cell>
          <cell r="G35">
            <v>0.25</v>
          </cell>
          <cell r="H35">
            <v>0.57600000000000007</v>
          </cell>
          <cell r="I35">
            <v>0.57600000000000007</v>
          </cell>
          <cell r="J35">
            <v>0.57600000000000007</v>
          </cell>
          <cell r="K35">
            <v>0.57600000000000007</v>
          </cell>
          <cell r="L35">
            <v>0.54400000000000004</v>
          </cell>
          <cell r="M35">
            <v>0.57600000000000007</v>
          </cell>
          <cell r="N35">
            <v>0.35</v>
          </cell>
          <cell r="O35">
            <v>0.4</v>
          </cell>
          <cell r="P35">
            <v>0.57600000000000007</v>
          </cell>
          <cell r="Q35">
            <v>0.57600000000000007</v>
          </cell>
          <cell r="R35">
            <v>0.32000000000000006</v>
          </cell>
          <cell r="S35">
            <v>0.57600000000000007</v>
          </cell>
          <cell r="T35">
            <v>0.57600000000000007</v>
          </cell>
          <cell r="U35">
            <v>0.57600000000000007</v>
          </cell>
          <cell r="V35">
            <v>0.38400000000000001</v>
          </cell>
          <cell r="W35">
            <v>0.57600000000000007</v>
          </cell>
          <cell r="X35">
            <v>0.57600000000000007</v>
          </cell>
          <cell r="Y35">
            <v>0.51200000000000012</v>
          </cell>
          <cell r="Z35">
            <v>0.57600000000000007</v>
          </cell>
          <cell r="AA35">
            <v>0.32000000000000006</v>
          </cell>
          <cell r="AB35">
            <v>0.57600000000000007</v>
          </cell>
          <cell r="AC35">
            <v>0.28800000000000003</v>
          </cell>
          <cell r="AD35">
            <v>0.57600000000000007</v>
          </cell>
          <cell r="AE35">
            <v>0.57600000000000007</v>
          </cell>
        </row>
        <row r="36">
          <cell r="C36" t="str">
            <v>GN_SVV</v>
          </cell>
          <cell r="D36">
            <v>0.44799999999999995</v>
          </cell>
          <cell r="E36">
            <v>0.57600000000000007</v>
          </cell>
          <cell r="F36">
            <v>0.57600000000000007</v>
          </cell>
          <cell r="G36">
            <v>0.57600000000000007</v>
          </cell>
          <cell r="H36">
            <v>0.57600000000000007</v>
          </cell>
          <cell r="I36">
            <v>0.57600000000000007</v>
          </cell>
          <cell r="J36">
            <v>0.85</v>
          </cell>
          <cell r="K36">
            <v>0.57600000000000007</v>
          </cell>
          <cell r="L36">
            <v>0.54400000000000004</v>
          </cell>
          <cell r="M36">
            <v>0.57600000000000007</v>
          </cell>
          <cell r="N36">
            <v>0.51200000000000012</v>
          </cell>
          <cell r="O36">
            <v>0.57600000000000007</v>
          </cell>
          <cell r="P36">
            <v>0.57600000000000007</v>
          </cell>
          <cell r="Q36">
            <v>0.57600000000000007</v>
          </cell>
          <cell r="R36">
            <v>0.4</v>
          </cell>
          <cell r="S36">
            <v>0.57600000000000007</v>
          </cell>
          <cell r="T36">
            <v>0.57600000000000007</v>
          </cell>
          <cell r="U36">
            <v>0.57600000000000007</v>
          </cell>
          <cell r="V36">
            <v>0.38400000000000001</v>
          </cell>
          <cell r="W36">
            <v>0.57600000000000007</v>
          </cell>
          <cell r="X36">
            <v>0.57600000000000007</v>
          </cell>
          <cell r="Y36">
            <v>0.4</v>
          </cell>
          <cell r="Z36">
            <v>0.57600000000000007</v>
          </cell>
          <cell r="AA36">
            <v>0.57600000000000007</v>
          </cell>
          <cell r="AB36">
            <v>0.57600000000000007</v>
          </cell>
          <cell r="AC36">
            <v>0.44799999999999995</v>
          </cell>
          <cell r="AD36">
            <v>0.57600000000000007</v>
          </cell>
          <cell r="AE36">
            <v>0.57600000000000007</v>
          </cell>
        </row>
        <row r="37">
          <cell r="C37" t="str">
            <v>GN_SPSR</v>
          </cell>
          <cell r="D37">
            <v>0.7</v>
          </cell>
          <cell r="E37">
            <v>0.45</v>
          </cell>
          <cell r="F37">
            <v>0.83200000000000007</v>
          </cell>
          <cell r="G37">
            <v>0.35</v>
          </cell>
          <cell r="H37">
            <v>0.65</v>
          </cell>
          <cell r="I37">
            <v>0.45</v>
          </cell>
          <cell r="J37">
            <v>0.85</v>
          </cell>
          <cell r="K37">
            <v>0.7</v>
          </cell>
          <cell r="L37">
            <v>0.55000000000000004</v>
          </cell>
          <cell r="M37">
            <v>1</v>
          </cell>
          <cell r="N37">
            <v>0.6</v>
          </cell>
          <cell r="O37">
            <v>0.64000000000000012</v>
          </cell>
          <cell r="P37">
            <v>0.67200000000000015</v>
          </cell>
          <cell r="Q37">
            <v>0.3</v>
          </cell>
          <cell r="R37">
            <v>0.6</v>
          </cell>
          <cell r="S37">
            <v>1.2</v>
          </cell>
          <cell r="T37">
            <v>0.75</v>
          </cell>
          <cell r="U37">
            <v>0.3</v>
          </cell>
          <cell r="V37">
            <v>0.70400000000000018</v>
          </cell>
          <cell r="W37">
            <v>0.45</v>
          </cell>
          <cell r="X37">
            <v>0.7</v>
          </cell>
          <cell r="Y37">
            <v>0.3</v>
          </cell>
          <cell r="Z37">
            <v>0.83200000000000007</v>
          </cell>
          <cell r="AA37">
            <v>0.83200000000000007</v>
          </cell>
          <cell r="AB37">
            <v>0.8640000000000001</v>
          </cell>
          <cell r="AC37">
            <v>0.4</v>
          </cell>
          <cell r="AD37">
            <v>0.4</v>
          </cell>
          <cell r="AE37">
            <v>0.3</v>
          </cell>
        </row>
        <row r="38">
          <cell r="C38" t="str">
            <v>GN_SPSC</v>
          </cell>
          <cell r="D38">
            <v>0.7</v>
          </cell>
          <cell r="E38">
            <v>0.45</v>
          </cell>
          <cell r="F38">
            <v>0.67200000000000015</v>
          </cell>
          <cell r="G38">
            <v>0.5</v>
          </cell>
          <cell r="H38">
            <v>0.65</v>
          </cell>
          <cell r="I38">
            <v>0.5</v>
          </cell>
          <cell r="J38">
            <v>0.85</v>
          </cell>
          <cell r="K38">
            <v>0.89599999999999991</v>
          </cell>
          <cell r="L38">
            <v>0.55000000000000004</v>
          </cell>
          <cell r="M38">
            <v>0.9</v>
          </cell>
          <cell r="N38">
            <v>0.7</v>
          </cell>
          <cell r="O38">
            <v>0.5</v>
          </cell>
          <cell r="P38">
            <v>0.57600000000000007</v>
          </cell>
          <cell r="Q38">
            <v>0.6</v>
          </cell>
          <cell r="R38">
            <v>0.65</v>
          </cell>
          <cell r="S38">
            <v>0.55000000000000004</v>
          </cell>
          <cell r="T38">
            <v>0.75</v>
          </cell>
          <cell r="U38">
            <v>0.3</v>
          </cell>
          <cell r="V38">
            <v>0.64000000000000012</v>
          </cell>
          <cell r="W38">
            <v>0.45</v>
          </cell>
          <cell r="X38">
            <v>0.4</v>
          </cell>
          <cell r="Y38">
            <v>0.6</v>
          </cell>
          <cell r="Z38">
            <v>0.57600000000000007</v>
          </cell>
          <cell r="AA38">
            <v>0.51200000000000012</v>
          </cell>
          <cell r="AB38">
            <v>0.83200000000000007</v>
          </cell>
          <cell r="AC38">
            <v>0.67200000000000015</v>
          </cell>
          <cell r="AD38">
            <v>0.4</v>
          </cell>
          <cell r="AE38">
            <v>0.4</v>
          </cell>
        </row>
        <row r="39">
          <cell r="C39" t="str">
            <v>SLTn</v>
          </cell>
          <cell r="D39">
            <v>0.9</v>
          </cell>
          <cell r="E39">
            <v>0.9</v>
          </cell>
          <cell r="F39">
            <v>0.9</v>
          </cell>
          <cell r="G39">
            <v>0.7</v>
          </cell>
          <cell r="H39">
            <v>0.9</v>
          </cell>
          <cell r="I39">
            <v>0.9</v>
          </cell>
          <cell r="J39">
            <v>0.9</v>
          </cell>
          <cell r="K39">
            <v>0.9</v>
          </cell>
          <cell r="L39">
            <v>0.6</v>
          </cell>
          <cell r="M39">
            <v>0.9</v>
          </cell>
          <cell r="N39">
            <v>0.9</v>
          </cell>
          <cell r="O39">
            <v>0.9</v>
          </cell>
          <cell r="P39">
            <v>0.9</v>
          </cell>
          <cell r="Q39">
            <v>0.9</v>
          </cell>
          <cell r="R39">
            <v>1.3</v>
          </cell>
          <cell r="S39">
            <v>0.9</v>
          </cell>
          <cell r="T39">
            <v>0.9</v>
          </cell>
          <cell r="U39">
            <v>0.9</v>
          </cell>
          <cell r="V39">
            <v>0.7</v>
          </cell>
          <cell r="W39">
            <v>0.9</v>
          </cell>
          <cell r="X39">
            <v>0.9</v>
          </cell>
          <cell r="Y39">
            <v>0.7</v>
          </cell>
          <cell r="Z39">
            <v>0.9</v>
          </cell>
          <cell r="AA39">
            <v>0.9</v>
          </cell>
          <cell r="AB39">
            <v>0.9</v>
          </cell>
          <cell r="AC39">
            <v>0.65</v>
          </cell>
          <cell r="AD39">
            <v>0.9</v>
          </cell>
          <cell r="AE39">
            <v>0.9</v>
          </cell>
        </row>
        <row r="40">
          <cell r="C40" t="str">
            <v>WOLn</v>
          </cell>
          <cell r="D40">
            <v>0.6</v>
          </cell>
          <cell r="E40">
            <v>0.6</v>
          </cell>
          <cell r="F40">
            <v>0.70400000000000018</v>
          </cell>
          <cell r="G40">
            <v>0.6</v>
          </cell>
          <cell r="H40">
            <v>0.70400000000000018</v>
          </cell>
          <cell r="I40">
            <v>0.57600000000000007</v>
          </cell>
          <cell r="J40">
            <v>0.51200000000000012</v>
          </cell>
          <cell r="K40">
            <v>0.51200000000000012</v>
          </cell>
          <cell r="L40">
            <v>0.65</v>
          </cell>
          <cell r="M40">
            <v>0.45</v>
          </cell>
          <cell r="N40">
            <v>0.5</v>
          </cell>
          <cell r="O40">
            <v>0.51200000000000012</v>
          </cell>
          <cell r="P40">
            <v>0.51200000000000012</v>
          </cell>
          <cell r="Q40">
            <v>0.57600000000000007</v>
          </cell>
          <cell r="R40">
            <v>0.57600000000000007</v>
          </cell>
          <cell r="S40">
            <v>0.51200000000000012</v>
          </cell>
          <cell r="T40">
            <v>0.48000000000000009</v>
          </cell>
          <cell r="U40">
            <v>0.57600000000000007</v>
          </cell>
          <cell r="V40">
            <v>0.57600000000000007</v>
          </cell>
          <cell r="W40">
            <v>0.57600000000000007</v>
          </cell>
          <cell r="X40">
            <v>0.25</v>
          </cell>
          <cell r="Y40">
            <v>0.6080000000000001</v>
          </cell>
          <cell r="Z40">
            <v>0.57600000000000007</v>
          </cell>
          <cell r="AA40">
            <v>0.57600000000000007</v>
          </cell>
          <cell r="AB40">
            <v>0.57600000000000007</v>
          </cell>
          <cell r="AC40">
            <v>0.57600000000000007</v>
          </cell>
          <cell r="AD40">
            <v>0.38400000000000001</v>
          </cell>
          <cell r="AE40">
            <v>0.57600000000000007</v>
          </cell>
        </row>
        <row r="41">
          <cell r="C41" t="str">
            <v>WOMn</v>
          </cell>
          <cell r="D41">
            <v>0.6</v>
          </cell>
          <cell r="E41">
            <v>0.64000000000000012</v>
          </cell>
          <cell r="F41">
            <v>0.64000000000000012</v>
          </cell>
          <cell r="G41">
            <v>0.45</v>
          </cell>
          <cell r="H41">
            <v>0.51200000000000012</v>
          </cell>
          <cell r="I41">
            <v>0.57600000000000007</v>
          </cell>
          <cell r="J41">
            <v>0.4</v>
          </cell>
          <cell r="K41">
            <v>0.51200000000000012</v>
          </cell>
          <cell r="L41">
            <v>0.57600000000000007</v>
          </cell>
          <cell r="M41">
            <v>0.44799999999999995</v>
          </cell>
          <cell r="N41">
            <v>0.5</v>
          </cell>
          <cell r="O41">
            <v>0.44799999999999995</v>
          </cell>
          <cell r="P41">
            <v>0.44799999999999995</v>
          </cell>
          <cell r="Q41">
            <v>0.64000000000000012</v>
          </cell>
          <cell r="R41">
            <v>0.6</v>
          </cell>
          <cell r="S41">
            <v>0.51200000000000012</v>
          </cell>
          <cell r="T41">
            <v>0.48000000000000009</v>
          </cell>
          <cell r="U41">
            <v>0.51200000000000012</v>
          </cell>
          <cell r="V41">
            <v>0.5</v>
          </cell>
          <cell r="W41">
            <v>0.64000000000000012</v>
          </cell>
          <cell r="X41">
            <v>0.25</v>
          </cell>
          <cell r="Y41">
            <v>0.48000000000000009</v>
          </cell>
          <cell r="Z41">
            <v>0.64000000000000012</v>
          </cell>
          <cell r="AA41">
            <v>0.35200000000000009</v>
          </cell>
          <cell r="AB41">
            <v>0.41600000000000004</v>
          </cell>
          <cell r="AC41">
            <v>0.64000000000000012</v>
          </cell>
          <cell r="AD41">
            <v>0.44799999999999995</v>
          </cell>
          <cell r="AE41">
            <v>0.64000000000000012</v>
          </cell>
        </row>
        <row r="42">
          <cell r="C42" t="str">
            <v>WOHn</v>
          </cell>
          <cell r="D42">
            <v>0.70400000000000018</v>
          </cell>
          <cell r="E42">
            <v>0.70400000000000018</v>
          </cell>
          <cell r="F42">
            <v>0.51200000000000012</v>
          </cell>
          <cell r="G42">
            <v>0.5</v>
          </cell>
          <cell r="H42">
            <v>0.51200000000000012</v>
          </cell>
          <cell r="I42">
            <v>0.57600000000000007</v>
          </cell>
          <cell r="J42">
            <v>0.51200000000000012</v>
          </cell>
          <cell r="K42">
            <v>0.51200000000000012</v>
          </cell>
          <cell r="L42">
            <v>0.57600000000000007</v>
          </cell>
          <cell r="M42">
            <v>0.44799999999999995</v>
          </cell>
          <cell r="N42">
            <v>0.5</v>
          </cell>
          <cell r="O42">
            <v>0.70400000000000018</v>
          </cell>
          <cell r="P42">
            <v>0.5</v>
          </cell>
          <cell r="Q42">
            <v>0.70400000000000018</v>
          </cell>
          <cell r="R42">
            <v>0.5</v>
          </cell>
          <cell r="S42">
            <v>0.64000000000000012</v>
          </cell>
          <cell r="T42">
            <v>0.70400000000000018</v>
          </cell>
          <cell r="U42">
            <v>0.70400000000000018</v>
          </cell>
          <cell r="V42">
            <v>0.70400000000000018</v>
          </cell>
          <cell r="W42">
            <v>0.4</v>
          </cell>
          <cell r="X42">
            <v>0.15</v>
          </cell>
          <cell r="Y42">
            <v>0.64000000000000012</v>
          </cell>
          <cell r="Z42">
            <v>0.70400000000000018</v>
          </cell>
          <cell r="AA42">
            <v>0.70400000000000018</v>
          </cell>
          <cell r="AB42">
            <v>0.70400000000000018</v>
          </cell>
          <cell r="AC42">
            <v>0.32000000000000006</v>
          </cell>
          <cell r="AD42">
            <v>0.35200000000000009</v>
          </cell>
          <cell r="AE42">
            <v>0.5</v>
          </cell>
        </row>
        <row r="43">
          <cell r="C43" t="str">
            <v>WOVn</v>
          </cell>
          <cell r="D43">
            <v>0.70400000000000018</v>
          </cell>
          <cell r="E43">
            <v>0.70400000000000018</v>
          </cell>
          <cell r="F43">
            <v>0.5</v>
          </cell>
          <cell r="G43">
            <v>0.9</v>
          </cell>
          <cell r="H43">
            <v>0.70400000000000018</v>
          </cell>
          <cell r="I43">
            <v>0.57600000000000007</v>
          </cell>
          <cell r="J43">
            <v>0.51200000000000012</v>
          </cell>
          <cell r="K43">
            <v>0.70400000000000018</v>
          </cell>
          <cell r="L43">
            <v>0.51200000000000012</v>
          </cell>
          <cell r="M43">
            <v>0.83200000000000007</v>
          </cell>
          <cell r="N43">
            <v>0.5</v>
          </cell>
          <cell r="O43">
            <v>0.70400000000000018</v>
          </cell>
          <cell r="P43">
            <v>0.70400000000000018</v>
          </cell>
          <cell r="Q43">
            <v>0.44799999999999995</v>
          </cell>
          <cell r="R43">
            <v>0.70400000000000018</v>
          </cell>
          <cell r="S43">
            <v>0.70400000000000018</v>
          </cell>
          <cell r="T43">
            <v>0.70400000000000018</v>
          </cell>
          <cell r="U43">
            <v>0.70400000000000018</v>
          </cell>
          <cell r="V43">
            <v>0.70400000000000018</v>
          </cell>
          <cell r="W43">
            <v>0.3</v>
          </cell>
          <cell r="X43">
            <v>0.38400000000000001</v>
          </cell>
          <cell r="Y43">
            <v>0.64000000000000012</v>
          </cell>
          <cell r="Z43">
            <v>0.57600000000000007</v>
          </cell>
          <cell r="AA43">
            <v>0.70400000000000018</v>
          </cell>
          <cell r="AB43">
            <v>0.70400000000000018</v>
          </cell>
          <cell r="AC43">
            <v>0.48000000000000009</v>
          </cell>
          <cell r="AD43">
            <v>0.35200000000000009</v>
          </cell>
          <cell r="AE43">
            <v>0.5</v>
          </cell>
        </row>
        <row r="44">
          <cell r="C44" t="str">
            <v>GN_WNS</v>
          </cell>
          <cell r="D44">
            <v>1</v>
          </cell>
          <cell r="E44">
            <v>1</v>
          </cell>
          <cell r="F44">
            <v>1</v>
          </cell>
          <cell r="G44">
            <v>1.5</v>
          </cell>
          <cell r="H44">
            <v>0.6</v>
          </cell>
          <cell r="I44">
            <v>0.7</v>
          </cell>
          <cell r="J44">
            <v>1.3</v>
          </cell>
          <cell r="K44">
            <v>1.1000000000000001</v>
          </cell>
          <cell r="L44">
            <v>0.8</v>
          </cell>
          <cell r="M44">
            <v>0.85</v>
          </cell>
          <cell r="N44">
            <v>1.2</v>
          </cell>
          <cell r="O44">
            <v>1.1000000000000001</v>
          </cell>
          <cell r="P44">
            <v>0.9</v>
          </cell>
          <cell r="Q44">
            <v>1.2</v>
          </cell>
          <cell r="R44">
            <v>1</v>
          </cell>
          <cell r="S44">
            <v>1.1499999999999999</v>
          </cell>
          <cell r="T44">
            <v>1</v>
          </cell>
          <cell r="U44">
            <v>1.2</v>
          </cell>
          <cell r="V44">
            <v>1.5</v>
          </cell>
          <cell r="W44">
            <v>1</v>
          </cell>
          <cell r="X44">
            <v>0.9</v>
          </cell>
          <cell r="Y44">
            <v>1.2</v>
          </cell>
          <cell r="Z44">
            <v>1</v>
          </cell>
          <cell r="AA44">
            <v>1.5</v>
          </cell>
          <cell r="AB44">
            <v>1.5</v>
          </cell>
          <cell r="AC44">
            <v>1.1000000000000001</v>
          </cell>
          <cell r="AD44">
            <v>1.1000000000000001</v>
          </cell>
          <cell r="AE44">
            <v>0.85</v>
          </cell>
        </row>
        <row r="45">
          <cell r="C45" t="str">
            <v>WFLn</v>
          </cell>
          <cell r="D45">
            <v>0.95000000000000007</v>
          </cell>
          <cell r="E45">
            <v>1.2000000000000002</v>
          </cell>
          <cell r="F45">
            <v>1.2800000000000002</v>
          </cell>
          <cell r="G45">
            <v>0.5</v>
          </cell>
          <cell r="H45">
            <v>1.04</v>
          </cell>
          <cell r="I45">
            <v>1.08</v>
          </cell>
          <cell r="J45">
            <v>1.6</v>
          </cell>
          <cell r="K45">
            <v>1.2000000000000002</v>
          </cell>
          <cell r="L45">
            <v>1.1599999999999999</v>
          </cell>
          <cell r="M45">
            <v>1.04</v>
          </cell>
          <cell r="N45">
            <v>1.04</v>
          </cell>
          <cell r="O45">
            <v>0.6</v>
          </cell>
          <cell r="P45">
            <v>1.04</v>
          </cell>
          <cell r="Q45">
            <v>0.84000000000000008</v>
          </cell>
          <cell r="R45">
            <v>1.1599999999999999</v>
          </cell>
          <cell r="S45">
            <v>0.5</v>
          </cell>
          <cell r="T45">
            <v>1.2800000000000002</v>
          </cell>
          <cell r="U45">
            <v>1.04</v>
          </cell>
          <cell r="V45">
            <v>0.6</v>
          </cell>
          <cell r="W45">
            <v>1</v>
          </cell>
          <cell r="X45">
            <v>1.1000000000000001</v>
          </cell>
          <cell r="Y45">
            <v>1.56</v>
          </cell>
          <cell r="Z45">
            <v>1.1199999999999999</v>
          </cell>
          <cell r="AA45">
            <v>1.04</v>
          </cell>
          <cell r="AB45">
            <v>1.04</v>
          </cell>
          <cell r="AC45">
            <v>1.1199999999999999</v>
          </cell>
          <cell r="AD45">
            <v>1.05</v>
          </cell>
          <cell r="AE45">
            <v>1.04</v>
          </cell>
        </row>
        <row r="46">
          <cell r="C46" t="str">
            <v>WFMn</v>
          </cell>
          <cell r="D46">
            <v>0.95000000000000007</v>
          </cell>
          <cell r="E46">
            <v>1.2000000000000002</v>
          </cell>
          <cell r="F46">
            <v>1.7600000000000002</v>
          </cell>
          <cell r="G46">
            <v>0.5</v>
          </cell>
          <cell r="H46">
            <v>1.04</v>
          </cell>
          <cell r="I46">
            <v>1.1200000000000001</v>
          </cell>
          <cell r="J46">
            <v>1.52</v>
          </cell>
          <cell r="K46">
            <v>1.2800000000000002</v>
          </cell>
          <cell r="L46">
            <v>1.1599999999999999</v>
          </cell>
          <cell r="M46">
            <v>1.2400000000000002</v>
          </cell>
          <cell r="N46">
            <v>1.1199999999999999</v>
          </cell>
          <cell r="O46">
            <v>0.6</v>
          </cell>
          <cell r="P46">
            <v>1.04</v>
          </cell>
          <cell r="Q46">
            <v>1.2000000000000002</v>
          </cell>
          <cell r="R46">
            <v>1.4400000000000002</v>
          </cell>
          <cell r="S46">
            <v>0.5</v>
          </cell>
          <cell r="T46">
            <v>1.2800000000000002</v>
          </cell>
          <cell r="U46">
            <v>1.04</v>
          </cell>
          <cell r="V46">
            <v>0.84000000000000008</v>
          </cell>
          <cell r="W46">
            <v>1</v>
          </cell>
          <cell r="X46">
            <v>1.1000000000000001</v>
          </cell>
          <cell r="Y46">
            <v>1.2</v>
          </cell>
          <cell r="Z46">
            <v>1.52</v>
          </cell>
          <cell r="AA46">
            <v>1.04</v>
          </cell>
          <cell r="AB46">
            <v>1.04</v>
          </cell>
          <cell r="AC46">
            <v>1.05</v>
          </cell>
          <cell r="AD46">
            <v>1.05</v>
          </cell>
          <cell r="AE46">
            <v>1</v>
          </cell>
        </row>
        <row r="47">
          <cell r="C47" t="str">
            <v>WFHn</v>
          </cell>
          <cell r="D47">
            <v>0.95000000000000007</v>
          </cell>
          <cell r="E47">
            <v>1.2000000000000002</v>
          </cell>
          <cell r="F47">
            <v>1.04</v>
          </cell>
          <cell r="G47">
            <v>0.5</v>
          </cell>
          <cell r="H47">
            <v>1.04</v>
          </cell>
          <cell r="I47">
            <v>1.3200000000000003</v>
          </cell>
          <cell r="J47">
            <v>1.4400000000000002</v>
          </cell>
          <cell r="K47">
            <v>1.4400000000000002</v>
          </cell>
          <cell r="L47">
            <v>1.1599999999999999</v>
          </cell>
          <cell r="M47">
            <v>1.1599999999999999</v>
          </cell>
          <cell r="N47">
            <v>1.04</v>
          </cell>
          <cell r="O47">
            <v>1.04</v>
          </cell>
          <cell r="P47">
            <v>1.04</v>
          </cell>
          <cell r="Q47">
            <v>1.04</v>
          </cell>
          <cell r="R47">
            <v>1.2000000000000002</v>
          </cell>
          <cell r="S47">
            <v>0.5</v>
          </cell>
          <cell r="T47">
            <v>1.2800000000000002</v>
          </cell>
          <cell r="U47">
            <v>1.04</v>
          </cell>
          <cell r="V47">
            <v>0.92000000000000015</v>
          </cell>
          <cell r="W47">
            <v>0.9</v>
          </cell>
          <cell r="X47">
            <v>1</v>
          </cell>
          <cell r="Y47">
            <v>1.36</v>
          </cell>
          <cell r="Z47">
            <v>1.04</v>
          </cell>
          <cell r="AA47">
            <v>1.04</v>
          </cell>
          <cell r="AB47">
            <v>1.04</v>
          </cell>
          <cell r="AC47">
            <v>1.05</v>
          </cell>
          <cell r="AD47">
            <v>1.05</v>
          </cell>
          <cell r="AE47">
            <v>0.7</v>
          </cell>
        </row>
        <row r="48">
          <cell r="C48" t="str">
            <v>WFVn</v>
          </cell>
          <cell r="D48">
            <v>0.95000000000000007</v>
          </cell>
          <cell r="E48">
            <v>1.2000000000000002</v>
          </cell>
          <cell r="F48">
            <v>1.04</v>
          </cell>
          <cell r="G48">
            <v>0.5</v>
          </cell>
          <cell r="H48">
            <v>1.04</v>
          </cell>
          <cell r="I48">
            <v>1.3200000000000003</v>
          </cell>
          <cell r="J48">
            <v>1.3200000000000003</v>
          </cell>
          <cell r="K48">
            <v>1.3200000000000003</v>
          </cell>
          <cell r="L48">
            <v>1.2400000000000002</v>
          </cell>
          <cell r="M48">
            <v>1.4000000000000001</v>
          </cell>
          <cell r="N48">
            <v>1.04</v>
          </cell>
          <cell r="O48">
            <v>1.04</v>
          </cell>
          <cell r="P48">
            <v>1.04</v>
          </cell>
          <cell r="Q48">
            <v>1.04</v>
          </cell>
          <cell r="R48">
            <v>1.04</v>
          </cell>
          <cell r="S48">
            <v>0.5</v>
          </cell>
          <cell r="T48">
            <v>1.2800000000000002</v>
          </cell>
          <cell r="U48">
            <v>1.04</v>
          </cell>
          <cell r="V48">
            <v>1.04</v>
          </cell>
          <cell r="W48">
            <v>1</v>
          </cell>
          <cell r="X48">
            <v>1</v>
          </cell>
          <cell r="Y48">
            <v>1.52</v>
          </cell>
          <cell r="Z48">
            <v>1.04</v>
          </cell>
          <cell r="AA48">
            <v>1.04</v>
          </cell>
          <cell r="AB48">
            <v>1.04</v>
          </cell>
          <cell r="AC48">
            <v>1.2000000000000002</v>
          </cell>
          <cell r="AD48">
            <v>1.02</v>
          </cell>
          <cell r="AE48">
            <v>1.04</v>
          </cell>
        </row>
        <row r="49">
          <cell r="C49" t="str">
            <v>GEMn</v>
          </cell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  <cell r="AB49">
            <v>0.3</v>
          </cell>
          <cell r="AC49">
            <v>0.3</v>
          </cell>
          <cell r="AD49">
            <v>0.3</v>
          </cell>
          <cell r="AE49">
            <v>0.3</v>
          </cell>
        </row>
        <row r="50">
          <cell r="C50" t="str">
            <v>GEHn</v>
          </cell>
          <cell r="D50">
            <v>0.4</v>
          </cell>
          <cell r="E50">
            <v>0.4</v>
          </cell>
          <cell r="F50">
            <v>0.5</v>
          </cell>
          <cell r="G50">
            <v>0.4</v>
          </cell>
          <cell r="H50">
            <v>0.35</v>
          </cell>
          <cell r="I50">
            <v>0.4</v>
          </cell>
          <cell r="J50">
            <v>0.4</v>
          </cell>
          <cell r="K50">
            <v>0.4</v>
          </cell>
          <cell r="L50">
            <v>0.4</v>
          </cell>
          <cell r="M50">
            <v>0.5</v>
          </cell>
          <cell r="N50">
            <v>0.4</v>
          </cell>
          <cell r="O50">
            <v>0.5</v>
          </cell>
          <cell r="P50">
            <v>0.45</v>
          </cell>
          <cell r="Q50">
            <v>0.4</v>
          </cell>
          <cell r="R50">
            <v>0.45</v>
          </cell>
          <cell r="S50">
            <v>0.4</v>
          </cell>
          <cell r="T50">
            <v>0.4</v>
          </cell>
          <cell r="U50">
            <v>0.4</v>
          </cell>
          <cell r="V50">
            <v>0.4</v>
          </cell>
          <cell r="W50">
            <v>0.5</v>
          </cell>
          <cell r="X50">
            <v>0.45</v>
          </cell>
          <cell r="Y50">
            <v>0.4</v>
          </cell>
          <cell r="Z50">
            <v>0.4</v>
          </cell>
          <cell r="AA50">
            <v>0.4</v>
          </cell>
          <cell r="AB50">
            <v>0.4</v>
          </cell>
          <cell r="AC50">
            <v>0.4</v>
          </cell>
          <cell r="AD50">
            <v>0.4</v>
          </cell>
          <cell r="AE50">
            <v>0.4</v>
          </cell>
        </row>
        <row r="51">
          <cell r="C51" t="str">
            <v>GESn</v>
          </cell>
          <cell r="D51">
            <v>0.3</v>
          </cell>
          <cell r="E51">
            <v>0.3</v>
          </cell>
          <cell r="F51">
            <v>0.3</v>
          </cell>
          <cell r="G51">
            <v>0.3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</v>
          </cell>
          <cell r="M51">
            <v>0.3</v>
          </cell>
          <cell r="N51">
            <v>0.3</v>
          </cell>
          <cell r="O51">
            <v>0.3</v>
          </cell>
          <cell r="P51">
            <v>0.3</v>
          </cell>
          <cell r="Q51">
            <v>0.3</v>
          </cell>
          <cell r="R51">
            <v>0.3</v>
          </cell>
          <cell r="S51">
            <v>0.3</v>
          </cell>
          <cell r="T51">
            <v>0.3</v>
          </cell>
          <cell r="U51">
            <v>0.3</v>
          </cell>
          <cell r="V51">
            <v>0.3</v>
          </cell>
          <cell r="W51">
            <v>0.3</v>
          </cell>
          <cell r="X51">
            <v>0.3</v>
          </cell>
          <cell r="Y51">
            <v>0.3</v>
          </cell>
          <cell r="Z51">
            <v>0.3</v>
          </cell>
          <cell r="AA51">
            <v>0.3</v>
          </cell>
          <cell r="AB51">
            <v>0.3</v>
          </cell>
          <cell r="AC51">
            <v>0.3</v>
          </cell>
          <cell r="AD51">
            <v>0.3</v>
          </cell>
          <cell r="AE51">
            <v>0.3</v>
          </cell>
        </row>
        <row r="52">
          <cell r="C52" t="str">
            <v>TIDn</v>
          </cell>
          <cell r="D52">
            <v>1.4</v>
          </cell>
          <cell r="E52">
            <v>1.5</v>
          </cell>
          <cell r="F52">
            <v>0.55000000000000004</v>
          </cell>
          <cell r="G52">
            <v>0.65</v>
          </cell>
          <cell r="H52">
            <v>1.4</v>
          </cell>
          <cell r="I52">
            <v>0.55000000000000004</v>
          </cell>
          <cell r="J52">
            <v>0.6</v>
          </cell>
          <cell r="K52">
            <v>0.55000000000000004</v>
          </cell>
          <cell r="L52">
            <v>0.75</v>
          </cell>
          <cell r="M52">
            <v>0.55000000000000004</v>
          </cell>
          <cell r="N52">
            <v>0.68</v>
          </cell>
          <cell r="O52">
            <v>1</v>
          </cell>
          <cell r="P52">
            <v>1</v>
          </cell>
          <cell r="Q52">
            <v>0.7</v>
          </cell>
          <cell r="R52">
            <v>0.7</v>
          </cell>
          <cell r="S52">
            <v>1</v>
          </cell>
          <cell r="T52">
            <v>0.7</v>
          </cell>
          <cell r="U52">
            <v>1</v>
          </cell>
          <cell r="V52">
            <v>1</v>
          </cell>
          <cell r="W52">
            <v>0.7</v>
          </cell>
          <cell r="X52">
            <v>0.65</v>
          </cell>
          <cell r="Y52">
            <v>0.65</v>
          </cell>
          <cell r="Z52">
            <v>0.65</v>
          </cell>
          <cell r="AA52">
            <v>1</v>
          </cell>
          <cell r="AB52">
            <v>1</v>
          </cell>
          <cell r="AC52">
            <v>0.5</v>
          </cell>
          <cell r="AD52">
            <v>0.65</v>
          </cell>
          <cell r="AE52">
            <v>0.5</v>
          </cell>
        </row>
        <row r="92">
          <cell r="B92" t="str">
            <v>Lakes</v>
          </cell>
          <cell r="C92">
            <v>0.6</v>
          </cell>
          <cell r="D92">
            <v>0.6</v>
          </cell>
          <cell r="E92">
            <v>0.4</v>
          </cell>
          <cell r="F92">
            <v>0.6</v>
          </cell>
          <cell r="G92">
            <v>0.9</v>
          </cell>
          <cell r="H92">
            <v>0.6</v>
          </cell>
          <cell r="I92">
            <v>0.6</v>
          </cell>
          <cell r="J92">
            <v>0.4</v>
          </cell>
          <cell r="K92">
            <v>0.5</v>
          </cell>
          <cell r="L92">
            <v>0.6</v>
          </cell>
          <cell r="M92">
            <v>0.7</v>
          </cell>
          <cell r="N92">
            <v>0.3</v>
          </cell>
          <cell r="O92">
            <v>0.6</v>
          </cell>
          <cell r="P92">
            <v>0.6</v>
          </cell>
          <cell r="Q92">
            <v>0.6</v>
          </cell>
          <cell r="R92">
            <v>0.4</v>
          </cell>
          <cell r="S92">
            <v>0.6</v>
          </cell>
          <cell r="T92">
            <v>0.6</v>
          </cell>
          <cell r="U92">
            <v>0.6</v>
          </cell>
          <cell r="V92">
            <v>0.6</v>
          </cell>
          <cell r="W92">
            <v>0.6</v>
          </cell>
          <cell r="X92">
            <v>0.8</v>
          </cell>
          <cell r="Y92">
            <v>1.3</v>
          </cell>
          <cell r="Z92">
            <v>0.65</v>
          </cell>
          <cell r="AA92">
            <v>0.3</v>
          </cell>
          <cell r="AB92">
            <v>0.6</v>
          </cell>
          <cell r="AC92">
            <v>0.5</v>
          </cell>
          <cell r="AD92">
            <v>0.6</v>
          </cell>
        </row>
        <row r="93">
          <cell r="B93" t="str">
            <v>ROR</v>
          </cell>
          <cell r="C93">
            <v>0.8</v>
          </cell>
          <cell r="D93">
            <v>0.6</v>
          </cell>
          <cell r="E93">
            <v>0.4</v>
          </cell>
          <cell r="F93">
            <v>0.6</v>
          </cell>
          <cell r="G93">
            <v>0.9</v>
          </cell>
          <cell r="H93">
            <v>0.3</v>
          </cell>
          <cell r="I93">
            <v>0.6</v>
          </cell>
          <cell r="J93">
            <v>0.4</v>
          </cell>
          <cell r="K93">
            <v>0.6</v>
          </cell>
          <cell r="L93">
            <v>0.2</v>
          </cell>
          <cell r="M93">
            <v>0.6</v>
          </cell>
          <cell r="N93">
            <v>0.3</v>
          </cell>
          <cell r="O93">
            <v>0.25</v>
          </cell>
          <cell r="P93">
            <v>0.3</v>
          </cell>
          <cell r="Q93">
            <v>0.3</v>
          </cell>
          <cell r="R93">
            <v>0.3</v>
          </cell>
          <cell r="S93">
            <v>0.45</v>
          </cell>
          <cell r="T93">
            <v>0.6</v>
          </cell>
          <cell r="U93">
            <v>0.6</v>
          </cell>
          <cell r="V93">
            <v>0.3</v>
          </cell>
          <cell r="W93">
            <v>0.4</v>
          </cell>
          <cell r="X93">
            <v>0.65</v>
          </cell>
          <cell r="Y93">
            <v>1.1000000000000001</v>
          </cell>
          <cell r="Z93">
            <v>0.65</v>
          </cell>
          <cell r="AA93">
            <v>0.4</v>
          </cell>
          <cell r="AB93">
            <v>0.55000000000000004</v>
          </cell>
          <cell r="AC93">
            <v>0.4</v>
          </cell>
          <cell r="AD93">
            <v>0.25</v>
          </cell>
        </row>
        <row r="94">
          <cell r="B94" t="str">
            <v>Mixed Pumping</v>
          </cell>
          <cell r="C94">
            <v>0.6</v>
          </cell>
          <cell r="D94">
            <v>0.6</v>
          </cell>
          <cell r="E94">
            <v>0.4</v>
          </cell>
          <cell r="F94">
            <v>0.6</v>
          </cell>
          <cell r="G94">
            <v>0.5</v>
          </cell>
          <cell r="H94">
            <v>0.6</v>
          </cell>
          <cell r="I94">
            <v>0.6</v>
          </cell>
          <cell r="J94">
            <v>0.6</v>
          </cell>
          <cell r="K94">
            <v>0.6</v>
          </cell>
          <cell r="L94">
            <v>0.6</v>
          </cell>
          <cell r="M94">
            <v>0.6</v>
          </cell>
          <cell r="N94">
            <v>0.6</v>
          </cell>
          <cell r="O94">
            <v>0.6</v>
          </cell>
          <cell r="P94">
            <v>0.6</v>
          </cell>
          <cell r="Q94">
            <v>0.6</v>
          </cell>
          <cell r="R94">
            <v>0.6</v>
          </cell>
          <cell r="S94">
            <v>0.6</v>
          </cell>
          <cell r="T94">
            <v>0.6</v>
          </cell>
          <cell r="U94">
            <v>0.6</v>
          </cell>
          <cell r="V94">
            <v>0.6</v>
          </cell>
          <cell r="W94">
            <v>0.6</v>
          </cell>
          <cell r="X94">
            <v>0.6</v>
          </cell>
          <cell r="Y94">
            <v>0.6</v>
          </cell>
          <cell r="Z94">
            <v>0.6</v>
          </cell>
          <cell r="AA94">
            <v>0.6</v>
          </cell>
          <cell r="AB94">
            <v>0.6</v>
          </cell>
          <cell r="AC94">
            <v>0.6</v>
          </cell>
          <cell r="AD94">
            <v>0.6</v>
          </cell>
        </row>
        <row r="95">
          <cell r="B95" t="str">
            <v>Pure Pumping</v>
          </cell>
          <cell r="C95">
            <v>0.6</v>
          </cell>
          <cell r="D95">
            <v>0.6</v>
          </cell>
          <cell r="E95">
            <v>0.4</v>
          </cell>
          <cell r="F95">
            <v>0.6</v>
          </cell>
          <cell r="G95">
            <v>0.5</v>
          </cell>
          <cell r="H95">
            <v>0.6</v>
          </cell>
          <cell r="I95">
            <v>0.6</v>
          </cell>
          <cell r="J95">
            <v>0.6</v>
          </cell>
          <cell r="K95">
            <v>0.6</v>
          </cell>
          <cell r="L95">
            <v>0.6</v>
          </cell>
          <cell r="M95">
            <v>0.6</v>
          </cell>
          <cell r="N95">
            <v>0.6</v>
          </cell>
          <cell r="O95">
            <v>0.6</v>
          </cell>
          <cell r="P95">
            <v>0.6</v>
          </cell>
          <cell r="Q95">
            <v>0.6</v>
          </cell>
          <cell r="R95">
            <v>0.6</v>
          </cell>
          <cell r="S95">
            <v>0.6</v>
          </cell>
          <cell r="T95">
            <v>0.6</v>
          </cell>
          <cell r="U95">
            <v>0.6</v>
          </cell>
          <cell r="V95">
            <v>0.6</v>
          </cell>
          <cell r="W95">
            <v>0.6</v>
          </cell>
          <cell r="X95">
            <v>0.6</v>
          </cell>
          <cell r="Y95">
            <v>0.6</v>
          </cell>
          <cell r="Z95">
            <v>0.6</v>
          </cell>
          <cell r="AA95">
            <v>0.6</v>
          </cell>
          <cell r="AB95">
            <v>0.6</v>
          </cell>
          <cell r="AC95">
            <v>0.6</v>
          </cell>
          <cell r="AD95">
            <v>0.6</v>
          </cell>
        </row>
      </sheetData>
      <sheetData sheetId="8">
        <row r="3">
          <cell r="BG3" t="str">
            <v>Wind on</v>
          </cell>
          <cell r="BH3" t="str">
            <v>Wind Off</v>
          </cell>
        </row>
        <row r="4">
          <cell r="BF4" t="str">
            <v>AU</v>
          </cell>
          <cell r="BG4">
            <v>2489.0000000000005</v>
          </cell>
          <cell r="BH4">
            <v>0</v>
          </cell>
        </row>
        <row r="5">
          <cell r="BF5" t="str">
            <v>BE</v>
          </cell>
          <cell r="BG5">
            <v>1463.8</v>
          </cell>
          <cell r="BH5">
            <v>712.2</v>
          </cell>
        </row>
        <row r="6">
          <cell r="BF6" t="str">
            <v>BG</v>
          </cell>
          <cell r="BG6">
            <v>699</v>
          </cell>
          <cell r="BH6">
            <v>0</v>
          </cell>
        </row>
        <row r="7">
          <cell r="BF7" t="str">
            <v>CP</v>
          </cell>
          <cell r="BG7">
            <v>158</v>
          </cell>
          <cell r="BH7">
            <v>0</v>
          </cell>
        </row>
        <row r="8">
          <cell r="BF8" t="str">
            <v>CZ</v>
          </cell>
          <cell r="BG8">
            <v>281.00000000000006</v>
          </cell>
          <cell r="BH8">
            <v>0</v>
          </cell>
        </row>
        <row r="9">
          <cell r="BF9" t="str">
            <v>DK</v>
          </cell>
          <cell r="BG9">
            <v>3804.95</v>
          </cell>
          <cell r="BH9">
            <v>1271.05</v>
          </cell>
        </row>
        <row r="10">
          <cell r="BF10" t="str">
            <v>ES</v>
          </cell>
          <cell r="BG10">
            <v>300</v>
          </cell>
          <cell r="BH10">
            <v>0</v>
          </cell>
        </row>
        <row r="11">
          <cell r="BF11" t="str">
            <v>FI</v>
          </cell>
          <cell r="BG11">
            <v>975.7</v>
          </cell>
          <cell r="BH11">
            <v>29.3</v>
          </cell>
        </row>
        <row r="12">
          <cell r="BF12" t="str">
            <v>FR</v>
          </cell>
          <cell r="BG12">
            <v>10217</v>
          </cell>
          <cell r="BH12">
            <v>0</v>
          </cell>
        </row>
        <row r="13">
          <cell r="BF13" t="str">
            <v>GE</v>
          </cell>
          <cell r="BG13">
            <v>41286.199999999997</v>
          </cell>
          <cell r="BH13">
            <v>3293.8</v>
          </cell>
        </row>
        <row r="14">
          <cell r="BF14" t="str">
            <v>GR</v>
          </cell>
          <cell r="BG14">
            <v>2091</v>
          </cell>
          <cell r="BH14">
            <v>0</v>
          </cell>
        </row>
        <row r="15">
          <cell r="BF15" t="str">
            <v>HR</v>
          </cell>
          <cell r="BG15">
            <v>418</v>
          </cell>
          <cell r="BH15">
            <v>0</v>
          </cell>
        </row>
        <row r="16">
          <cell r="BF16" t="str">
            <v>HU</v>
          </cell>
          <cell r="BG16">
            <v>329</v>
          </cell>
          <cell r="BH16">
            <v>0</v>
          </cell>
        </row>
        <row r="17">
          <cell r="BF17" t="str">
            <v>IR</v>
          </cell>
          <cell r="BG17">
            <v>2414.8000000000002</v>
          </cell>
          <cell r="BH17">
            <v>25.2</v>
          </cell>
        </row>
        <row r="18">
          <cell r="BF18" t="str">
            <v>IT</v>
          </cell>
          <cell r="BG18">
            <v>9137.0000000000018</v>
          </cell>
          <cell r="BH18">
            <v>0</v>
          </cell>
        </row>
        <row r="19">
          <cell r="BF19" t="str">
            <v>LA</v>
          </cell>
          <cell r="BG19">
            <v>69</v>
          </cell>
          <cell r="BH19">
            <v>0</v>
          </cell>
        </row>
        <row r="20">
          <cell r="BF20" t="str">
            <v>LI</v>
          </cell>
          <cell r="BG20">
            <v>436</v>
          </cell>
          <cell r="BH20">
            <v>0</v>
          </cell>
        </row>
        <row r="21">
          <cell r="BF21" t="str">
            <v>LX</v>
          </cell>
          <cell r="BG21">
            <v>64</v>
          </cell>
          <cell r="BH21">
            <v>0</v>
          </cell>
        </row>
        <row r="22">
          <cell r="BF22" t="str">
            <v>MA</v>
          </cell>
          <cell r="BG22">
            <v>0</v>
          </cell>
          <cell r="BH22">
            <v>0</v>
          </cell>
        </row>
        <row r="23">
          <cell r="BF23" t="str">
            <v>NL</v>
          </cell>
          <cell r="BG23">
            <v>3033.9999999999995</v>
          </cell>
          <cell r="BH23">
            <v>357</v>
          </cell>
        </row>
        <row r="24">
          <cell r="BF24" t="str">
            <v>PD</v>
          </cell>
          <cell r="BG24">
            <v>4886.0000000000009</v>
          </cell>
          <cell r="BH24">
            <v>0</v>
          </cell>
        </row>
        <row r="25">
          <cell r="BF25" t="str">
            <v>PL</v>
          </cell>
          <cell r="BG25">
            <v>4935</v>
          </cell>
          <cell r="BH25">
            <v>2</v>
          </cell>
        </row>
        <row r="26">
          <cell r="BF26" t="str">
            <v>RO</v>
          </cell>
          <cell r="BG26">
            <v>3130</v>
          </cell>
          <cell r="BH26">
            <v>0</v>
          </cell>
        </row>
        <row r="27">
          <cell r="BF27" t="str">
            <v>SK</v>
          </cell>
          <cell r="BG27">
            <v>3</v>
          </cell>
          <cell r="BH27">
            <v>0</v>
          </cell>
        </row>
        <row r="28">
          <cell r="BF28" t="str">
            <v>SN</v>
          </cell>
          <cell r="BG28">
            <v>5</v>
          </cell>
          <cell r="BH28">
            <v>0</v>
          </cell>
        </row>
        <row r="29">
          <cell r="BF29" t="str">
            <v>SP</v>
          </cell>
          <cell r="BG29">
            <v>22938</v>
          </cell>
          <cell r="BH29">
            <v>5</v>
          </cell>
        </row>
        <row r="30">
          <cell r="BF30" t="str">
            <v>SV</v>
          </cell>
          <cell r="BG30">
            <v>5637.15</v>
          </cell>
          <cell r="BH30">
            <v>202.84999999999997</v>
          </cell>
        </row>
        <row r="31">
          <cell r="BF31" t="str">
            <v>UK</v>
          </cell>
          <cell r="BG31">
            <v>9212.6999999999989</v>
          </cell>
          <cell r="BH31">
            <v>5103.3</v>
          </cell>
        </row>
        <row r="37">
          <cell r="BG37" t="str">
            <v>Wind on</v>
          </cell>
          <cell r="BH37" t="str">
            <v>Wind Off</v>
          </cell>
        </row>
        <row r="38">
          <cell r="BF38" t="str">
            <v>AU</v>
          </cell>
          <cell r="BG38">
            <v>4590</v>
          </cell>
          <cell r="BH38"/>
        </row>
        <row r="39">
          <cell r="BF39" t="str">
            <v>BE</v>
          </cell>
          <cell r="BG39">
            <v>2306.5728480000002</v>
          </cell>
          <cell r="BH39">
            <v>2283.4271519999998</v>
          </cell>
        </row>
        <row r="40">
          <cell r="BF40" t="str">
            <v>BG</v>
          </cell>
          <cell r="BG40">
            <v>4590</v>
          </cell>
          <cell r="BH40"/>
        </row>
        <row r="41">
          <cell r="BF41" t="str">
            <v>CP</v>
          </cell>
          <cell r="BG41">
            <v>4590</v>
          </cell>
          <cell r="BH41"/>
        </row>
        <row r="42">
          <cell r="BF42" t="str">
            <v>CZ</v>
          </cell>
          <cell r="BG42">
            <v>4590</v>
          </cell>
          <cell r="BH42"/>
        </row>
        <row r="43">
          <cell r="BF43" t="str">
            <v>DK</v>
          </cell>
          <cell r="BG43">
            <v>136.24079999999958</v>
          </cell>
          <cell r="BH43">
            <v>4453.7592000000004</v>
          </cell>
        </row>
        <row r="44">
          <cell r="BF44" t="str">
            <v>ES</v>
          </cell>
          <cell r="BG44">
            <v>4590</v>
          </cell>
          <cell r="BH44"/>
        </row>
        <row r="45">
          <cell r="BF45" t="str">
            <v>FI</v>
          </cell>
          <cell r="BG45">
            <v>4493.0308296000003</v>
          </cell>
          <cell r="BH45">
            <v>96.969170399999996</v>
          </cell>
        </row>
        <row r="46">
          <cell r="BF46" t="str">
            <v>FR</v>
          </cell>
          <cell r="BG46">
            <v>4590</v>
          </cell>
          <cell r="BH46"/>
        </row>
        <row r="47">
          <cell r="BF47" t="str">
            <v>GE</v>
          </cell>
          <cell r="BG47">
            <v>-5883.8887439999999</v>
          </cell>
          <cell r="BH47">
            <v>10473.888744</v>
          </cell>
        </row>
        <row r="48">
          <cell r="BF48" t="str">
            <v>GR</v>
          </cell>
          <cell r="BG48">
            <v>4590</v>
          </cell>
          <cell r="BH48"/>
        </row>
        <row r="49">
          <cell r="BF49" t="str">
            <v>HR</v>
          </cell>
          <cell r="BG49">
            <v>4590</v>
          </cell>
          <cell r="BH49"/>
        </row>
        <row r="50">
          <cell r="BF50" t="str">
            <v>HU</v>
          </cell>
          <cell r="BG50">
            <v>4590</v>
          </cell>
          <cell r="BH50"/>
        </row>
        <row r="51">
          <cell r="BF51" t="str">
            <v>IR</v>
          </cell>
          <cell r="BG51">
            <v>4516.1584560000001</v>
          </cell>
          <cell r="BH51">
            <v>73.841544000000013</v>
          </cell>
        </row>
        <row r="52">
          <cell r="BF52" t="str">
            <v>IT</v>
          </cell>
          <cell r="BG52">
            <v>4590</v>
          </cell>
          <cell r="BH52"/>
        </row>
        <row r="53">
          <cell r="BF53" t="str">
            <v>LA</v>
          </cell>
          <cell r="BG53">
            <v>4590</v>
          </cell>
          <cell r="BH53"/>
        </row>
        <row r="54">
          <cell r="BF54" t="str">
            <v>LI</v>
          </cell>
          <cell r="BG54">
            <v>4590</v>
          </cell>
          <cell r="BH54"/>
        </row>
        <row r="55">
          <cell r="BF55" t="str">
            <v>LX</v>
          </cell>
          <cell r="BG55">
            <v>4590</v>
          </cell>
          <cell r="BH55"/>
        </row>
        <row r="56">
          <cell r="BF56" t="str">
            <v>MA</v>
          </cell>
          <cell r="BG56">
            <v>4590</v>
          </cell>
          <cell r="BH56"/>
        </row>
        <row r="57">
          <cell r="BF57" t="str">
            <v>NL</v>
          </cell>
          <cell r="BG57">
            <v>3339.0720000000001</v>
          </cell>
          <cell r="BH57">
            <v>1250.9280000000001</v>
          </cell>
        </row>
        <row r="58">
          <cell r="BF58" t="str">
            <v>PD</v>
          </cell>
          <cell r="BG58">
            <v>4590</v>
          </cell>
          <cell r="BH58"/>
        </row>
        <row r="59">
          <cell r="BF59" t="str">
            <v>PL</v>
          </cell>
          <cell r="BG59">
            <v>4584.6791477710412</v>
          </cell>
          <cell r="BH59">
            <v>5.3208522289583309</v>
          </cell>
        </row>
        <row r="60">
          <cell r="BF60" t="str">
            <v>RO</v>
          </cell>
          <cell r="BG60">
            <v>4590</v>
          </cell>
          <cell r="BH60"/>
        </row>
        <row r="61">
          <cell r="BF61" t="str">
            <v>SK</v>
          </cell>
          <cell r="BG61">
            <v>4590</v>
          </cell>
          <cell r="BH61"/>
        </row>
        <row r="62">
          <cell r="BF62" t="str">
            <v>SN</v>
          </cell>
          <cell r="BG62">
            <v>4590</v>
          </cell>
          <cell r="BH62"/>
        </row>
        <row r="63">
          <cell r="BF63" t="str">
            <v>SP</v>
          </cell>
          <cell r="BG63">
            <v>4576.697869427604</v>
          </cell>
          <cell r="BH63">
            <v>13.302130572395827</v>
          </cell>
        </row>
        <row r="64">
          <cell r="BF64" t="str">
            <v>SV</v>
          </cell>
          <cell r="BG64">
            <v>3968.0619000000002</v>
          </cell>
          <cell r="BH64">
            <v>621.93809999999985</v>
          </cell>
        </row>
        <row r="65">
          <cell r="BF65" t="str">
            <v>UK</v>
          </cell>
          <cell r="BG65">
            <v>-13658.5434456</v>
          </cell>
          <cell r="BH65">
            <v>18248.5434456</v>
          </cell>
        </row>
      </sheetData>
      <sheetData sheetId="9">
        <row r="3">
          <cell r="B3">
            <v>2010</v>
          </cell>
        </row>
      </sheetData>
      <sheetData sheetId="10"/>
      <sheetData sheetId="11"/>
      <sheetData sheetId="12"/>
      <sheetData sheetId="13">
        <row r="3">
          <cell r="AG3" t="str">
            <v>Geothermal</v>
          </cell>
        </row>
        <row r="4">
          <cell r="AF4" t="str">
            <v>AU</v>
          </cell>
          <cell r="AG4">
            <v>1</v>
          </cell>
        </row>
        <row r="5">
          <cell r="AF5" t="str">
            <v>BE</v>
          </cell>
          <cell r="AG5">
            <v>0</v>
          </cell>
        </row>
        <row r="6">
          <cell r="AF6" t="str">
            <v>BG</v>
          </cell>
          <cell r="AG6">
            <v>0</v>
          </cell>
        </row>
        <row r="7">
          <cell r="AF7" t="str">
            <v>CP</v>
          </cell>
          <cell r="AG7">
            <v>0</v>
          </cell>
        </row>
        <row r="8">
          <cell r="AF8" t="str">
            <v>CZ</v>
          </cell>
          <cell r="AG8">
            <v>0</v>
          </cell>
        </row>
        <row r="9">
          <cell r="AF9" t="str">
            <v>DK</v>
          </cell>
          <cell r="AG9">
            <v>0</v>
          </cell>
        </row>
        <row r="10">
          <cell r="AF10" t="str">
            <v>ES</v>
          </cell>
          <cell r="AG10">
            <v>0</v>
          </cell>
        </row>
        <row r="11">
          <cell r="AF11" t="str">
            <v>FI</v>
          </cell>
          <cell r="AG11">
            <v>0</v>
          </cell>
        </row>
        <row r="12">
          <cell r="AF12" t="str">
            <v>FR</v>
          </cell>
          <cell r="AG12">
            <v>2</v>
          </cell>
        </row>
        <row r="13">
          <cell r="AF13" t="str">
            <v>GE</v>
          </cell>
          <cell r="AG13">
            <v>26</v>
          </cell>
        </row>
        <row r="14">
          <cell r="AF14" t="str">
            <v>GR</v>
          </cell>
          <cell r="AG14">
            <v>0</v>
          </cell>
        </row>
        <row r="15">
          <cell r="AF15" t="str">
            <v>HR</v>
          </cell>
          <cell r="AG15">
            <v>0</v>
          </cell>
        </row>
        <row r="16">
          <cell r="AF16" t="str">
            <v>HU</v>
          </cell>
          <cell r="AG16">
            <v>0</v>
          </cell>
        </row>
        <row r="17">
          <cell r="AF17" t="str">
            <v>IR</v>
          </cell>
          <cell r="AG17">
            <v>0</v>
          </cell>
        </row>
        <row r="18">
          <cell r="AF18" t="str">
            <v>IT</v>
          </cell>
          <cell r="AG18">
            <v>768</v>
          </cell>
        </row>
        <row r="19">
          <cell r="AF19" t="str">
            <v>LA</v>
          </cell>
          <cell r="AG19">
            <v>0</v>
          </cell>
        </row>
        <row r="20">
          <cell r="AF20" t="str">
            <v>LI</v>
          </cell>
          <cell r="AG20">
            <v>0</v>
          </cell>
        </row>
        <row r="21">
          <cell r="AF21" t="str">
            <v>LX</v>
          </cell>
          <cell r="AG21">
            <v>0</v>
          </cell>
        </row>
        <row r="22">
          <cell r="AF22" t="str">
            <v>MA</v>
          </cell>
          <cell r="AG22">
            <v>0</v>
          </cell>
        </row>
        <row r="23">
          <cell r="AF23" t="str">
            <v>NL</v>
          </cell>
          <cell r="AG23">
            <v>0</v>
          </cell>
        </row>
        <row r="24">
          <cell r="AF24" t="str">
            <v>PD</v>
          </cell>
          <cell r="AG24">
            <v>0</v>
          </cell>
        </row>
        <row r="25">
          <cell r="AF25" t="str">
            <v>PL</v>
          </cell>
          <cell r="AG25">
            <v>25</v>
          </cell>
        </row>
        <row r="26">
          <cell r="AF26" t="str">
            <v>RO</v>
          </cell>
          <cell r="AG26">
            <v>0</v>
          </cell>
        </row>
        <row r="27">
          <cell r="AF27" t="str">
            <v>SK</v>
          </cell>
          <cell r="AG27">
            <v>0</v>
          </cell>
        </row>
        <row r="28">
          <cell r="AF28" t="str">
            <v>SN</v>
          </cell>
          <cell r="AG28">
            <v>0</v>
          </cell>
        </row>
        <row r="29">
          <cell r="AF29" t="str">
            <v>SP</v>
          </cell>
          <cell r="AG29">
            <v>0</v>
          </cell>
        </row>
        <row r="30">
          <cell r="AF30" t="str">
            <v>SV</v>
          </cell>
          <cell r="AG30">
            <v>0</v>
          </cell>
        </row>
        <row r="31">
          <cell r="AF31" t="str">
            <v>UK</v>
          </cell>
          <cell r="AG31">
            <v>0</v>
          </cell>
        </row>
        <row r="32">
          <cell r="AF32" t="str">
            <v>EU28</v>
          </cell>
          <cell r="AG32">
            <v>822</v>
          </cell>
        </row>
        <row r="38">
          <cell r="AF38" t="str">
            <v>AU</v>
          </cell>
          <cell r="AG38">
            <v>0</v>
          </cell>
        </row>
        <row r="39">
          <cell r="AF39" t="str">
            <v>BE</v>
          </cell>
          <cell r="AG39">
            <v>0</v>
          </cell>
        </row>
        <row r="40">
          <cell r="AF40" t="str">
            <v>BG</v>
          </cell>
          <cell r="AG40">
            <v>0</v>
          </cell>
        </row>
        <row r="41">
          <cell r="AF41" t="str">
            <v>CP</v>
          </cell>
          <cell r="AG41">
            <v>0</v>
          </cell>
        </row>
        <row r="42">
          <cell r="AF42" t="str">
            <v>CZ</v>
          </cell>
          <cell r="AG42">
            <v>0</v>
          </cell>
        </row>
        <row r="43">
          <cell r="AF43" t="str">
            <v>DK</v>
          </cell>
          <cell r="AG43">
            <v>0</v>
          </cell>
        </row>
        <row r="44">
          <cell r="AF44" t="str">
            <v>ES</v>
          </cell>
          <cell r="AG44">
            <v>0</v>
          </cell>
        </row>
        <row r="45">
          <cell r="AF45" t="str">
            <v>FI</v>
          </cell>
          <cell r="AG45">
            <v>0</v>
          </cell>
        </row>
        <row r="46">
          <cell r="AF46" t="str">
            <v>FR</v>
          </cell>
          <cell r="AG46">
            <v>0</v>
          </cell>
        </row>
        <row r="47">
          <cell r="AF47" t="str">
            <v>GE</v>
          </cell>
          <cell r="AG47">
            <v>92</v>
          </cell>
        </row>
        <row r="48">
          <cell r="AF48" t="str">
            <v>GR</v>
          </cell>
          <cell r="AG48">
            <v>0</v>
          </cell>
        </row>
        <row r="49">
          <cell r="AF49" t="str">
            <v>HR</v>
          </cell>
          <cell r="AG49">
            <v>0</v>
          </cell>
        </row>
        <row r="50">
          <cell r="AF50" t="str">
            <v>HU</v>
          </cell>
          <cell r="AG50">
            <v>0</v>
          </cell>
        </row>
        <row r="51">
          <cell r="AF51" t="str">
            <v>IR</v>
          </cell>
          <cell r="AG51">
            <v>0</v>
          </cell>
        </row>
        <row r="52">
          <cell r="AF52" t="str">
            <v>IT</v>
          </cell>
          <cell r="AG52">
            <v>5824</v>
          </cell>
        </row>
        <row r="53">
          <cell r="AF53" t="str">
            <v>LA</v>
          </cell>
          <cell r="AG53">
            <v>0</v>
          </cell>
        </row>
        <row r="54">
          <cell r="AF54" t="str">
            <v>LI</v>
          </cell>
          <cell r="AG54">
            <v>0</v>
          </cell>
        </row>
        <row r="55">
          <cell r="AF55" t="str">
            <v>LX</v>
          </cell>
          <cell r="AG55">
            <v>0</v>
          </cell>
        </row>
        <row r="56">
          <cell r="AF56" t="str">
            <v>MA</v>
          </cell>
          <cell r="AG56">
            <v>0</v>
          </cell>
        </row>
        <row r="57">
          <cell r="AF57" t="str">
            <v>NL</v>
          </cell>
          <cell r="AG57">
            <v>0</v>
          </cell>
        </row>
        <row r="58">
          <cell r="AF58" t="str">
            <v>PD</v>
          </cell>
          <cell r="AG58">
            <v>0</v>
          </cell>
        </row>
        <row r="59">
          <cell r="AF59" t="str">
            <v>PL</v>
          </cell>
          <cell r="AG59">
            <v>182</v>
          </cell>
        </row>
        <row r="60">
          <cell r="AF60" t="str">
            <v>RO</v>
          </cell>
          <cell r="AG60">
            <v>0</v>
          </cell>
        </row>
        <row r="61">
          <cell r="AF61" t="str">
            <v>SK</v>
          </cell>
          <cell r="AG61">
            <v>0</v>
          </cell>
        </row>
        <row r="62">
          <cell r="AF62" t="str">
            <v>SN</v>
          </cell>
          <cell r="AG62">
            <v>0</v>
          </cell>
        </row>
        <row r="63">
          <cell r="AF63" t="str">
            <v>SP</v>
          </cell>
          <cell r="AG63">
            <v>0</v>
          </cell>
        </row>
        <row r="64">
          <cell r="AF64" t="str">
            <v>SV</v>
          </cell>
          <cell r="AG64">
            <v>0</v>
          </cell>
        </row>
        <row r="65">
          <cell r="AF65" t="str">
            <v>UK</v>
          </cell>
          <cell r="AG65">
            <v>0</v>
          </cell>
        </row>
        <row r="66">
          <cell r="AF66" t="str">
            <v>EU28</v>
          </cell>
          <cell r="AG66">
            <v>6098</v>
          </cell>
        </row>
      </sheetData>
      <sheetData sheetId="14">
        <row r="3">
          <cell r="B3">
            <v>2010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GHG_HISTORY"/>
      <sheetName val="GHG_HISTORY_WEM"/>
      <sheetName val="GHG_HISTORY_WAM"/>
      <sheetName val="GHG_WEM"/>
      <sheetName val="GHG_WAM"/>
      <sheetName val="GHG_WEM_%"/>
      <sheetName val="GHG_WAM_%"/>
      <sheetName val="GHG_World_2023"/>
      <sheetName val="Temperature_World_HIST"/>
      <sheetName val="GHG_HISTORY_KOLAC"/>
      <sheetName val="GHG_HISTORY_KOLAC_IND"/>
      <sheetName val="GHG_HISTORY_WEM_KOLAC"/>
      <sheetName val="GHG_HISTORY_WEM_KOLAC_IND"/>
      <sheetName val="GHG_WATERFALL_WEM"/>
      <sheetName val="GHG_HISTORY_WAM_KOLAC"/>
      <sheetName val="GHG_HISTORY_WAM_KOLAC_IND"/>
      <sheetName val="GHG_HISTORY_SWAM_KOLAC_IND"/>
      <sheetName val="GHG_WATERFALL_WAM"/>
      <sheetName val="GHG_KOLAC_30"/>
      <sheetName val="GHG_EU"/>
      <sheetName val="GHG_EU_KOLAC"/>
      <sheetName val="OZE_HISTORY"/>
      <sheetName val="OZE"/>
      <sheetName val="OZE_WEM"/>
      <sheetName val="OZE_WAM"/>
      <sheetName val="OZE_SWAM"/>
      <sheetName val="OZE_HC_HP"/>
      <sheetName val="SER_HP"/>
      <sheetName val="HOU_HP"/>
      <sheetName val="OZE_HC"/>
      <sheetName val="OZE_HC_FUEL_19"/>
      <sheetName val="PG_Install_WON_SOL"/>
      <sheetName val="OZE_E"/>
      <sheetName val="OZE_E_FUEL_19"/>
      <sheetName val="OZE_T_BLEND_GAS_WAM"/>
      <sheetName val="OZE_T_BLEND_FUEL"/>
      <sheetName val="GAS_BLEND"/>
      <sheetName val="OZE_T"/>
      <sheetName val="OZE_T_FUEL_19"/>
      <sheetName val="OZE_T_FUEL_30_WAM"/>
      <sheetName val="ETS_GHG_WEM"/>
      <sheetName val="ETS_GHG_WAM"/>
      <sheetName val="ESR_WEM"/>
      <sheetName val="ESR_WAM"/>
      <sheetName val="ESR_227_WEM"/>
      <sheetName val="ESR_227_WAM"/>
      <sheetName val="KES_FUEL_WEM"/>
      <sheetName val="KES_FUEL_WAM"/>
      <sheetName val="KES_FUEL_SWAM"/>
      <sheetName val="KES_SECT_WEM"/>
      <sheetName val="KES_SECT_build_WEM"/>
      <sheetName val="KES_SECT_WAM"/>
      <sheetName val="KES_SECT_SWAM"/>
      <sheetName val="PES_FUEL_WEM"/>
      <sheetName val="PES_FUEL_WAM"/>
      <sheetName val="PES_FUEL_SWAM"/>
      <sheetName val="NON_GHG_WEM"/>
      <sheetName val="NON_GHG_WAM"/>
      <sheetName val="PG_GHG"/>
      <sheetName val="PG_INTENSITY_EU"/>
      <sheetName val="PG_SEPS_FUEL"/>
      <sheetName val="PG_ELEC_FUEL_CONS_19"/>
      <sheetName val="PG_CHP_FUEL_CONS_19"/>
      <sheetName val="PG_DH_FUEL_CONS_19"/>
      <sheetName val="PG_ELEC_GHG_19"/>
      <sheetName val="PG_CHP_GHG_19"/>
      <sheetName val="PG_DH_GHG_19"/>
      <sheetName val="PG_ELEC_Fuel_cons_WEM"/>
      <sheetName val="PG_CHP_Fuel_cons_WEM"/>
      <sheetName val="PG_DH_Fuel_cons_WEM"/>
      <sheetName val="PG_ELEC_GHG_WEM"/>
      <sheetName val="PG_CHP_GHG_WEM"/>
      <sheetName val="PG_DH_GHG_WEM"/>
      <sheetName val="PG_ALL_FUEL_WEM"/>
      <sheetName val="PG_ALL_GHG_WEM"/>
      <sheetName val="PG_ELEC_Fuel_cons_WAM"/>
      <sheetName val="PG_CHP_Fuel_cons_WAM"/>
      <sheetName val="PG_DH_Fuel_cons_WAM"/>
      <sheetName val="PG_ELEC_GHG_WAM"/>
      <sheetName val="PG_CHP_GHG_WAM"/>
      <sheetName val="PG_DH_GHG_WAM"/>
      <sheetName val="PG_ALL_FUEL_WAM"/>
      <sheetName val="PG_ALL_GHG_WAM"/>
      <sheetName val="ELEC_INST_net_19"/>
      <sheetName val="ELEC_INST_net_WEM"/>
      <sheetName val="ELEC_INST_net_WAM"/>
      <sheetName val="ELEC_PROD_net_WEM"/>
      <sheetName val="ELEC_PROD_net_WAM"/>
      <sheetName val="ELEC_cons_WEM"/>
      <sheetName val="ELEC_cons_WAM"/>
      <sheetName val="ELEC_cons_19"/>
      <sheetName val="ELEC_PROD_net_19"/>
      <sheetName val="PG_GHG_WEM"/>
      <sheetName val="PG_GHG_WAM"/>
      <sheetName val="HG_DEM_SUPPLY"/>
      <sheetName val="HG_DEM"/>
      <sheetName val="HG_DEM_SER"/>
      <sheetName val="HG_DEM_HOU"/>
      <sheetName val="HG_DEM_19"/>
      <sheetName val="HG_DEM_SECT_WAM"/>
      <sheetName val="HG_SUPP_19"/>
      <sheetName val="HG_ALL_fuel_19"/>
      <sheetName val="HG_CHP_fuel_WEM"/>
      <sheetName val="Hárok1"/>
      <sheetName val="HG_HP_fuel_WEM"/>
      <sheetName val="HG_ALL_fuel_WEM"/>
      <sheetName val="HG_CHP_fuel_WAM"/>
      <sheetName val="HG_HP_fuel_WAM"/>
      <sheetName val="HG_ALL_fuel_WAM"/>
      <sheetName val="HG_GHG_19"/>
      <sheetName val="HG_GHG_WEM"/>
      <sheetName val="HG_GHG_WAM"/>
      <sheetName val="HG_GHG"/>
      <sheetName val="PG_H2_cons_WEM"/>
      <sheetName val="PG_H2_cons_WAM"/>
      <sheetName val="PG_CO2_WEM"/>
      <sheetName val="PG_CO2_WAM"/>
      <sheetName val="H2_pipeline"/>
      <sheetName val="PG_INST_batteries_WEM"/>
      <sheetName val="PG_INST_batteries_WAM"/>
      <sheetName val="PG_bateries_WEM"/>
      <sheetName val="PG_bateries_WAM"/>
      <sheetName val="IND_KES_SEC_19"/>
      <sheetName val="IND_KES_SEC_WEM"/>
      <sheetName val="IND_KES_SEC_WAM"/>
      <sheetName val="IND_KES_FUEL_WEM"/>
      <sheetName val="IND_KES_FUEL_WAM"/>
      <sheetName val="IND_KES_FUEL_19"/>
      <sheetName val="IND_GHG_WAM"/>
      <sheetName val="IND_GHG_WEM"/>
      <sheetName val="IND_IPPU_GHG_WEM"/>
      <sheetName val="IND_IPPU_GHG_WAM"/>
      <sheetName val="IND_SEC_FUEL_GHG_WEM"/>
      <sheetName val="IND_SEC_FUEL_GHG_WAM"/>
      <sheetName val="IND_SEC_FUEL_GHG_19"/>
      <sheetName val="IND_IPPU_GHG_19"/>
      <sheetName val="IND_GHG_19"/>
      <sheetName val="IND_GAV"/>
      <sheetName val="IND_PhysOut"/>
      <sheetName val="IND_ESR_GHG_WEM"/>
      <sheetName val="IND_ESR_GHG_WAM"/>
      <sheetName val="TRA_GHG_HIS"/>
      <sheetName val="TRA_GHG"/>
      <sheetName val="TRA_GHG_WEM"/>
      <sheetName val="TRA_GHG_WAM"/>
      <sheetName val="TRA_GHG_WEM_2"/>
      <sheetName val="TRA_GHG_WAM_2"/>
      <sheetName val="TRA_GHG_mode_19"/>
      <sheetName val="TRA_GHG_FUEL_19"/>
      <sheetName val="TRA_FUEL_WEM"/>
      <sheetName val="TRA_FUEL_WAM"/>
      <sheetName val="TRA_mode_19"/>
      <sheetName val="TRA_FUEL_19"/>
      <sheetName val="TRA_FUEL%_WEM"/>
      <sheetName val="TRA_FUEL%_WAM"/>
      <sheetName val="TRA_ACT_pkm"/>
      <sheetName val="TRA_ACT_tkm"/>
      <sheetName val="TRA_CAR_WEM"/>
      <sheetName val="TRA_CAR_WAM"/>
      <sheetName val="TRA_BUS_WEM"/>
      <sheetName val="TRA_BUS_WAM"/>
      <sheetName val="TRA_LDV_WEM"/>
      <sheetName val="TRA_LDV_WAM"/>
      <sheetName val="TRA_HDV_WEM"/>
      <sheetName val="TRA_HDV_WAM"/>
      <sheetName val="BUILD_FUEL_WEM"/>
      <sheetName val="BUILD_GHG_FUEL_WEM"/>
      <sheetName val="BUILD_FUEL_WAM"/>
      <sheetName val="BUILD_GHG_FUEL_WAM"/>
      <sheetName val="BUILD_GHG_SECT_WAM"/>
      <sheetName val="HOU_FUEL_USE_19"/>
      <sheetName val="HOU_FUEL_19"/>
      <sheetName val="HOU_USE_WEM"/>
      <sheetName val="HOU_USE_WAM"/>
      <sheetName val="HOU_FUEL_WEM"/>
      <sheetName val="HOU_FUEL_WAM"/>
      <sheetName val="HOU_GHG"/>
      <sheetName val="HOU_GHG_USE_19"/>
      <sheetName val="HOU_GHG_FUEL_19"/>
      <sheetName val="HOU_GHG_FUEL_WEM"/>
      <sheetName val="HOU_GHG_FUEL_WAM"/>
      <sheetName val="HOU_GHG_USE_WEM"/>
      <sheetName val="HOU_GHG_USE_WAM"/>
      <sheetName val="SER_Added_Value"/>
      <sheetName val="SER_USE_19"/>
      <sheetName val="SER_FUEL_19"/>
      <sheetName val="SER_HEAT_FUEL_19"/>
      <sheetName val="SER_FUEL_WEM"/>
      <sheetName val="SER_FUEL_WAM"/>
      <sheetName val="SER_USE_WEM"/>
      <sheetName val="SER_USE_WAM"/>
      <sheetName val="SER_USE_30_WAM"/>
      <sheetName val="SER_FUEL_30_WAM"/>
      <sheetName val="SER_GEG_FUEL_19"/>
      <sheetName val="SER_GHG_USE_19"/>
      <sheetName val="SER_GHG_FUEL_WEM"/>
      <sheetName val="SER_GHG_FUEL_WAM"/>
      <sheetName val="SER_GHG_USE_WEM"/>
      <sheetName val="SER_GHG_USE_WAM"/>
      <sheetName val="SER_HC_FUEL_WEM"/>
      <sheetName val="SER_HC_FUEL_WAM"/>
      <sheetName val="SER_GHG"/>
      <sheetName val="AGRI_GHG_HIST"/>
      <sheetName val="Agri_GHG"/>
      <sheetName val="AGRI_ANIMAL_GHG"/>
      <sheetName val="AGRI_PLANT_GHG"/>
      <sheetName val="AGRI_GHG_WEM"/>
      <sheetName val="AGRI_GHG_WAM"/>
      <sheetName val="AGRI_FUEL_USE_19"/>
      <sheetName val="AGRI_FUEL_19"/>
      <sheetName val="AGRI_FUEL_WAM"/>
      <sheetName val="AGRI_FUEL_WEM"/>
      <sheetName val="AGRI_FUEL_USE_WAM"/>
      <sheetName val="AGRI_FUEL_USE_WEM"/>
      <sheetName val="AGRI_FUEL_GHG_19"/>
      <sheetName val="AGRI_FUEL_GHG_WAM"/>
      <sheetName val="AGRI_FUEL_GHG_WEM"/>
      <sheetName val="AGRI_GHG_USE_19"/>
      <sheetName val="AGRI_GHG_USE_WAM"/>
      <sheetName val="AGRI_GHG_USE_WEM"/>
      <sheetName val="Agri_heads_chicken"/>
      <sheetName val="Agri_heads_other"/>
      <sheetName val="Agri_ha"/>
      <sheetName val="WASTE_SEC_FUEL_WEM"/>
      <sheetName val="WASTE_SEC_GHG_WEM"/>
      <sheetName val="WASTE_SEC_FUEL_WAM"/>
      <sheetName val="WASTE_SEC_GHG_WAM"/>
      <sheetName val="WASTE_GHG_19"/>
      <sheetName val="WASTE_GHG_WEM"/>
      <sheetName val="WASTE_GHG_WAM"/>
      <sheetName val="nonGHG_WEM"/>
      <sheetName val="nonGHG_WAM"/>
      <sheetName val="FUG_GHG_HIST"/>
      <sheetName val="FUG_GHG_WAM"/>
      <sheetName val="FUG_GHG_WEM"/>
      <sheetName val="OTHR_GHG"/>
      <sheetName val="LULUCF_HIST"/>
      <sheetName val="LULUCF_wSWAM"/>
      <sheetName val="LULUCF"/>
      <sheetName val="LULUCF_WEM"/>
      <sheetName val="LULUCF_WAM"/>
      <sheetName val="INV_IND"/>
      <sheetName val="INV_HOU"/>
      <sheetName val="INV_SER"/>
      <sheetName val="INV_TRA"/>
      <sheetName val="INV_ALL"/>
      <sheetName val="INV_WEM_WAM"/>
      <sheetName val="INV_PG_WEM"/>
      <sheetName val="INV_PG_WAM"/>
      <sheetName val="INV_PG_WAM_WEM"/>
      <sheetName val="INV_COST_ELEC"/>
      <sheetName val="INV_LULUCF"/>
      <sheetName val="INV_LULUCF (2)"/>
      <sheetName val="INV_AGRI"/>
      <sheetName val="COST_DISTRIB"/>
      <sheetName val="SAVE_IND"/>
      <sheetName val="SAVE_HOU"/>
      <sheetName val="SAVE_SER"/>
      <sheetName val="SAVE_TRA"/>
      <sheetName val="SAVE_ALL"/>
      <sheetName val="SAVE_ALL_30"/>
      <sheetName val="Macro_GDP_WAM_to_WEM"/>
      <sheetName val="Macro_GDP_timeline"/>
      <sheetName val="Macro_cons_WAM_to_WEM"/>
      <sheetName val="Macro_cons_timeline"/>
      <sheetName val="Macro_empl_WAM_to_WEM"/>
      <sheetName val="Macro_empl_timeline"/>
      <sheetName val="Macro_inv_WAM_to_WEM"/>
      <sheetName val="Macro_exp_WAM_to_WEM"/>
      <sheetName val="Macro_inp_WAM_to_WEM"/>
      <sheetName val="Macro_TB_WAM_to_WEM"/>
      <sheetName val="Macro_GEM_Scenario"/>
      <sheetName val="Macro_CA_Scenario"/>
      <sheetName val="Macro_PBN_Scenario"/>
      <sheetName val="Macro_PBN_CA_Scenario"/>
      <sheetName val="Macro_PBN_sectorial"/>
      <sheetName val="CCS_ALL"/>
      <sheetName val="CCS"/>
      <sheetName val="CCS_costs"/>
      <sheetName val="CCS_SECT_COST"/>
      <sheetName val="CCS_SECT_COST1000"/>
      <sheetName val="CCS_costsPL"/>
      <sheetName val="CCU"/>
      <sheetName val="CCUS_opex"/>
      <sheetName val="CCUS_c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1990</v>
          </cell>
          <cell r="C3">
            <v>1991</v>
          </cell>
          <cell r="D3">
            <v>1992</v>
          </cell>
          <cell r="E3">
            <v>1993</v>
          </cell>
          <cell r="F3">
            <v>1994</v>
          </cell>
          <cell r="G3">
            <v>1995</v>
          </cell>
          <cell r="H3">
            <v>1996</v>
          </cell>
          <cell r="I3">
            <v>1997</v>
          </cell>
          <cell r="J3">
            <v>1998</v>
          </cell>
          <cell r="K3">
            <v>1999</v>
          </cell>
          <cell r="L3">
            <v>2000</v>
          </cell>
          <cell r="M3">
            <v>2001</v>
          </cell>
          <cell r="N3">
            <v>2002</v>
          </cell>
          <cell r="O3">
            <v>2003</v>
          </cell>
          <cell r="P3">
            <v>2004</v>
          </cell>
          <cell r="Q3">
            <v>2005</v>
          </cell>
          <cell r="R3">
            <v>2006</v>
          </cell>
          <cell r="S3">
            <v>2007</v>
          </cell>
          <cell r="T3">
            <v>2008</v>
          </cell>
          <cell r="U3">
            <v>2009</v>
          </cell>
          <cell r="V3">
            <v>2010</v>
          </cell>
          <cell r="W3">
            <v>2011</v>
          </cell>
          <cell r="X3">
            <v>2012</v>
          </cell>
          <cell r="Y3">
            <v>2013</v>
          </cell>
          <cell r="Z3">
            <v>2014</v>
          </cell>
          <cell r="AA3">
            <v>2015</v>
          </cell>
          <cell r="AB3">
            <v>2016</v>
          </cell>
          <cell r="AC3">
            <v>2017</v>
          </cell>
          <cell r="AD3">
            <v>2018</v>
          </cell>
          <cell r="AE3">
            <v>2019</v>
          </cell>
          <cell r="AF3">
            <v>2020</v>
          </cell>
          <cell r="AG3">
            <v>2021</v>
          </cell>
          <cell r="AH3">
            <v>2022</v>
          </cell>
          <cell r="AI3">
            <v>2023</v>
          </cell>
          <cell r="AJ3">
            <v>2024</v>
          </cell>
          <cell r="AK3">
            <v>2025</v>
          </cell>
          <cell r="AL3">
            <v>2026</v>
          </cell>
          <cell r="AM3">
            <v>2027</v>
          </cell>
          <cell r="AN3">
            <v>2028</v>
          </cell>
          <cell r="AO3">
            <v>2029</v>
          </cell>
          <cell r="AP3">
            <v>2030</v>
          </cell>
          <cell r="AQ3">
            <v>2031</v>
          </cell>
          <cell r="AR3">
            <v>2032</v>
          </cell>
          <cell r="AS3">
            <v>2033</v>
          </cell>
          <cell r="AT3">
            <v>2034</v>
          </cell>
          <cell r="AU3">
            <v>2035</v>
          </cell>
          <cell r="AV3">
            <v>2036</v>
          </cell>
          <cell r="AW3">
            <v>2037</v>
          </cell>
          <cell r="AX3">
            <v>2038</v>
          </cell>
          <cell r="AY3">
            <v>2039</v>
          </cell>
          <cell r="AZ3">
            <v>2040</v>
          </cell>
          <cell r="BA3">
            <v>2041</v>
          </cell>
          <cell r="BB3">
            <v>2042</v>
          </cell>
          <cell r="BC3">
            <v>2043</v>
          </cell>
          <cell r="BD3">
            <v>2044</v>
          </cell>
          <cell r="BE3">
            <v>2045</v>
          </cell>
          <cell r="BF3">
            <v>2046</v>
          </cell>
          <cell r="BG3">
            <v>2047</v>
          </cell>
          <cell r="BH3">
            <v>2048</v>
          </cell>
          <cell r="BI3">
            <v>2049</v>
          </cell>
          <cell r="BJ3">
            <v>2050</v>
          </cell>
        </row>
        <row r="4">
          <cell r="A4" t="str">
            <v>Priemysel</v>
          </cell>
          <cell r="B4">
            <v>29840.010473718939</v>
          </cell>
          <cell r="C4">
            <v>25629.482728050149</v>
          </cell>
          <cell r="D4">
            <v>23734.781031737752</v>
          </cell>
          <cell r="E4">
            <v>23983.962525228249</v>
          </cell>
          <cell r="F4">
            <v>23819.872671758632</v>
          </cell>
          <cell r="G4">
            <v>24351.266476343946</v>
          </cell>
          <cell r="H4">
            <v>24338.901513300661</v>
          </cell>
          <cell r="I4">
            <v>24001.144953584415</v>
          </cell>
          <cell r="J4">
            <v>23466.140540803957</v>
          </cell>
          <cell r="K4">
            <v>22528.397550707421</v>
          </cell>
          <cell r="L4">
            <v>21043.700648906757</v>
          </cell>
          <cell r="M4">
            <v>21405.292395701515</v>
          </cell>
          <cell r="N4">
            <v>21239.230554676316</v>
          </cell>
          <cell r="O4">
            <v>21742.911934275318</v>
          </cell>
          <cell r="P4">
            <v>22091.565574072829</v>
          </cell>
          <cell r="Q4">
            <v>21609.251805027339</v>
          </cell>
          <cell r="R4">
            <v>23176.289036590191</v>
          </cell>
          <cell r="S4">
            <v>22069.947774902896</v>
          </cell>
          <cell r="T4">
            <v>21752.990302363454</v>
          </cell>
          <cell r="U4">
            <v>19622.693299470026</v>
          </cell>
          <cell r="V4">
            <v>19886.080199865253</v>
          </cell>
          <cell r="W4">
            <v>20636.844201862576</v>
          </cell>
          <cell r="X4">
            <v>18686.099911622943</v>
          </cell>
          <cell r="Y4">
            <v>18480.905751839979</v>
          </cell>
          <cell r="Z4">
            <v>18628.51065403525</v>
          </cell>
          <cell r="AA4">
            <v>18566.908105341685</v>
          </cell>
          <cell r="AB4">
            <v>18771.766692678772</v>
          </cell>
          <cell r="AC4">
            <v>19378.732185018463</v>
          </cell>
          <cell r="AD4">
            <v>19836.381801351024</v>
          </cell>
          <cell r="AE4">
            <v>17586.4147050744</v>
          </cell>
          <cell r="AF4">
            <v>16519.610444654449</v>
          </cell>
          <cell r="AG4">
            <v>19164.24062470175</v>
          </cell>
          <cell r="AH4">
            <v>16543.39515878577</v>
          </cell>
          <cell r="AI4">
            <v>16518.523751492983</v>
          </cell>
          <cell r="AJ4">
            <v>16493.6523442002</v>
          </cell>
          <cell r="AK4">
            <v>16468.780936907417</v>
          </cell>
          <cell r="AL4">
            <v>15103.474038481196</v>
          </cell>
          <cell r="AM4">
            <v>13738.167140054973</v>
          </cell>
          <cell r="AN4">
            <v>12372.860241628754</v>
          </cell>
          <cell r="AO4">
            <v>11007.553343202531</v>
          </cell>
          <cell r="AP4">
            <v>9642.2464447763105</v>
          </cell>
          <cell r="AQ4">
            <v>9139.6654750296802</v>
          </cell>
          <cell r="AR4">
            <v>8637.0845052830482</v>
          </cell>
          <cell r="AS4">
            <v>8134.5035355364162</v>
          </cell>
          <cell r="AT4">
            <v>7631.9225657897859</v>
          </cell>
          <cell r="AU4">
            <v>7129.3415960431539</v>
          </cell>
          <cell r="AV4">
            <v>6838.0172945740869</v>
          </cell>
          <cell r="AW4">
            <v>6546.6929931050181</v>
          </cell>
          <cell r="AX4">
            <v>6255.3686916359511</v>
          </cell>
          <cell r="AY4">
            <v>5964.0443901668823</v>
          </cell>
          <cell r="AZ4">
            <v>5672.7200886978144</v>
          </cell>
          <cell r="BA4">
            <v>5167.3955361525132</v>
          </cell>
          <cell r="BB4">
            <v>4662.0709836072128</v>
          </cell>
          <cell r="BC4">
            <v>4156.7464310619116</v>
          </cell>
          <cell r="BD4">
            <v>3651.4218785166113</v>
          </cell>
          <cell r="BE4">
            <v>3146.0973259713101</v>
          </cell>
          <cell r="BF4">
            <v>2787.8717689284967</v>
          </cell>
          <cell r="BG4">
            <v>2429.6462118856834</v>
          </cell>
          <cell r="BH4">
            <v>2071.4206548428701</v>
          </cell>
          <cell r="BI4">
            <v>1713.1950978000568</v>
          </cell>
          <cell r="BJ4">
            <v>1354.9695407572435</v>
          </cell>
        </row>
        <row r="5">
          <cell r="A5" t="str">
            <v>Výroba elektriny a tepla</v>
          </cell>
          <cell r="B5">
            <v>44598.974822167467</v>
          </cell>
          <cell r="C5">
            <v>38091.812368015708</v>
          </cell>
          <cell r="D5">
            <v>34606.769670135938</v>
          </cell>
          <cell r="E5">
            <v>33691.285382473514</v>
          </cell>
          <cell r="F5">
            <v>32492.124184467364</v>
          </cell>
          <cell r="G5">
            <v>32755.050496233867</v>
          </cell>
          <cell r="H5">
            <v>32698.248060802289</v>
          </cell>
          <cell r="I5">
            <v>32227.493875415148</v>
          </cell>
          <cell r="J5">
            <v>31705.921724773085</v>
          </cell>
          <cell r="K5">
            <v>30959.770504005173</v>
          </cell>
          <cell r="L5">
            <v>29968.376586322916</v>
          </cell>
          <cell r="M5">
            <v>31321.632791227734</v>
          </cell>
          <cell r="N5">
            <v>30450.139086475359</v>
          </cell>
          <cell r="O5">
            <v>31464.122776805259</v>
          </cell>
          <cell r="P5">
            <v>31716.215252014252</v>
          </cell>
          <cell r="Q5">
            <v>30286.829549156304</v>
          </cell>
          <cell r="R5">
            <v>31212.303239350331</v>
          </cell>
          <cell r="S5">
            <v>29439.673311411927</v>
          </cell>
          <cell r="T5">
            <v>29196.36709648852</v>
          </cell>
          <cell r="U5">
            <v>26150.092540031008</v>
          </cell>
          <cell r="V5">
            <v>26153.766531042191</v>
          </cell>
          <cell r="W5">
            <v>27068.844747338288</v>
          </cell>
          <cell r="X5">
            <v>24829.075834083356</v>
          </cell>
          <cell r="Y5">
            <v>24170.12388186558</v>
          </cell>
          <cell r="Z5">
            <v>23363.959034766762</v>
          </cell>
          <cell r="AA5">
            <v>23536.064036970696</v>
          </cell>
          <cell r="AB5">
            <v>23619.257796658276</v>
          </cell>
          <cell r="AC5">
            <v>24301.005923355817</v>
          </cell>
          <cell r="AD5">
            <v>24594.309287642922</v>
          </cell>
          <cell r="AE5">
            <v>22056.118037362274</v>
          </cell>
          <cell r="AF5">
            <v>20479.717258766799</v>
          </cell>
          <cell r="AG5">
            <v>23546.954050666773</v>
          </cell>
          <cell r="AH5">
            <v>19866.552315277051</v>
          </cell>
          <cell r="AI5">
            <v>19611.287180410633</v>
          </cell>
          <cell r="AJ5">
            <v>19356.022045544218</v>
          </cell>
          <cell r="AK5">
            <v>19100.756910677799</v>
          </cell>
          <cell r="AL5">
            <v>17447.333846757672</v>
          </cell>
          <cell r="AM5">
            <v>15793.91078283754</v>
          </cell>
          <cell r="AN5">
            <v>14140.487718917411</v>
          </cell>
          <cell r="AO5">
            <v>12487.064654997283</v>
          </cell>
          <cell r="AP5">
            <v>10833.641591077152</v>
          </cell>
          <cell r="AQ5">
            <v>10136.187680029265</v>
          </cell>
          <cell r="AR5">
            <v>9438.7337689813739</v>
          </cell>
          <cell r="AS5">
            <v>8741.2798579334849</v>
          </cell>
          <cell r="AT5">
            <v>8043.8259468855977</v>
          </cell>
          <cell r="AU5">
            <v>7346.3720358377086</v>
          </cell>
          <cell r="AV5">
            <v>7099.4678212739709</v>
          </cell>
          <cell r="AW5">
            <v>6852.5636067102314</v>
          </cell>
          <cell r="AX5">
            <v>6605.6593921464946</v>
          </cell>
          <cell r="AY5">
            <v>6358.755177582756</v>
          </cell>
          <cell r="AZ5">
            <v>6111.8509630190183</v>
          </cell>
          <cell r="BA5">
            <v>5521.5558962858986</v>
          </cell>
          <cell r="BB5">
            <v>4931.2608295527798</v>
          </cell>
          <cell r="BC5">
            <v>4340.9657628196601</v>
          </cell>
          <cell r="BD5">
            <v>3750.6706960865404</v>
          </cell>
          <cell r="BE5">
            <v>3160.3756293534211</v>
          </cell>
          <cell r="BF5">
            <v>-128.40714076718953</v>
          </cell>
          <cell r="BG5">
            <v>-368.80201860675686</v>
          </cell>
          <cell r="BH5">
            <v>-609.19689644632399</v>
          </cell>
          <cell r="BI5">
            <v>-849.59177428589146</v>
          </cell>
          <cell r="BJ5">
            <v>-1146.4513288842236</v>
          </cell>
        </row>
        <row r="6">
          <cell r="A6" t="str">
            <v>Budovy</v>
          </cell>
          <cell r="B6">
            <v>56142.193323129686</v>
          </cell>
          <cell r="C6">
            <v>48657.921709737129</v>
          </cell>
          <cell r="D6">
            <v>44724.092667491816</v>
          </cell>
          <cell r="E6">
            <v>42202.352457250781</v>
          </cell>
          <cell r="F6">
            <v>40225.63756436047</v>
          </cell>
          <cell r="G6">
            <v>39963.109959608904</v>
          </cell>
          <cell r="H6">
            <v>39760.481073129071</v>
          </cell>
          <cell r="I6">
            <v>39696.534039314029</v>
          </cell>
          <cell r="J6">
            <v>38961.041025541264</v>
          </cell>
          <cell r="K6">
            <v>38075.993055548344</v>
          </cell>
          <cell r="L6">
            <v>36681.972528718907</v>
          </cell>
          <cell r="M6">
            <v>38500.42569225972</v>
          </cell>
          <cell r="N6">
            <v>37191.134528615985</v>
          </cell>
          <cell r="O6">
            <v>37772.556820097059</v>
          </cell>
          <cell r="P6">
            <v>37782.998514941362</v>
          </cell>
          <cell r="Q6">
            <v>37004.200754027486</v>
          </cell>
          <cell r="R6">
            <v>37882.236530508766</v>
          </cell>
          <cell r="S6">
            <v>35536.103069362092</v>
          </cell>
          <cell r="T6">
            <v>35539.056616893569</v>
          </cell>
          <cell r="U6">
            <v>32519.440797552095</v>
          </cell>
          <cell r="V6">
            <v>32864.670698785325</v>
          </cell>
          <cell r="W6">
            <v>32357.923543226738</v>
          </cell>
          <cell r="X6">
            <v>30381.421228327217</v>
          </cell>
          <cell r="Y6">
            <v>29997.797220977078</v>
          </cell>
          <cell r="Z6">
            <v>28184.641541369983</v>
          </cell>
          <cell r="AA6">
            <v>28469.904016933411</v>
          </cell>
          <cell r="AB6">
            <v>28605.262292866893</v>
          </cell>
          <cell r="AC6">
            <v>29707.255061931879</v>
          </cell>
          <cell r="AD6">
            <v>29458.084158390648</v>
          </cell>
          <cell r="AE6">
            <v>26812.984653664731</v>
          </cell>
          <cell r="AF6">
            <v>25141.838352683888</v>
          </cell>
          <cell r="AG6">
            <v>28864.81216040855</v>
          </cell>
          <cell r="AH6">
            <v>24695.03203027854</v>
          </cell>
          <cell r="AI6">
            <v>24232.462777095301</v>
          </cell>
          <cell r="AJ6">
            <v>23769.893523912066</v>
          </cell>
          <cell r="AK6">
            <v>23307.32427072883</v>
          </cell>
          <cell r="AL6">
            <v>21406.903342658614</v>
          </cell>
          <cell r="AM6">
            <v>19506.482414588394</v>
          </cell>
          <cell r="AN6">
            <v>17606.061486518178</v>
          </cell>
          <cell r="AO6">
            <v>15705.64055844796</v>
          </cell>
          <cell r="AP6">
            <v>13805.219630377742</v>
          </cell>
          <cell r="AQ6">
            <v>12784.916759484251</v>
          </cell>
          <cell r="AR6">
            <v>11764.61388859076</v>
          </cell>
          <cell r="AS6">
            <v>10744.31101769727</v>
          </cell>
          <cell r="AT6">
            <v>9724.0081468037806</v>
          </cell>
          <cell r="AU6">
            <v>8703.7052759102899</v>
          </cell>
          <cell r="AV6">
            <v>8295.0466734220117</v>
          </cell>
          <cell r="AW6">
            <v>7886.3880709337327</v>
          </cell>
          <cell r="AX6">
            <v>7477.7294684454537</v>
          </cell>
          <cell r="AY6">
            <v>7069.0708659571756</v>
          </cell>
          <cell r="AZ6">
            <v>6660.4122634688965</v>
          </cell>
          <cell r="BA6">
            <v>6018.3219486638291</v>
          </cell>
          <cell r="BB6">
            <v>5376.2316338587598</v>
          </cell>
          <cell r="BC6">
            <v>4734.1413190536914</v>
          </cell>
          <cell r="BD6">
            <v>4092.0510042486239</v>
          </cell>
          <cell r="BE6">
            <v>3449.9606894435551</v>
          </cell>
          <cell r="BF6">
            <v>3253.2461837423925</v>
          </cell>
          <cell r="BG6">
            <v>2811.361191106289</v>
          </cell>
          <cell r="BH6">
            <v>2369.4761984701854</v>
          </cell>
          <cell r="BI6">
            <v>1927.5912058340818</v>
          </cell>
          <cell r="BJ6">
            <v>1461.6184793452089</v>
          </cell>
        </row>
        <row r="7">
          <cell r="A7" t="str">
            <v>Doprava</v>
          </cell>
          <cell r="B7">
            <v>62958.50969368696</v>
          </cell>
          <cell r="C7">
            <v>54446.278458287634</v>
          </cell>
          <cell r="D7">
            <v>49942.144935765675</v>
          </cell>
          <cell r="E7">
            <v>47157.821758709033</v>
          </cell>
          <cell r="F7">
            <v>44983.041400315291</v>
          </cell>
          <cell r="G7">
            <v>45454.033122628753</v>
          </cell>
          <cell r="H7">
            <v>45480.066148152415</v>
          </cell>
          <cell r="I7">
            <v>45500.565333097125</v>
          </cell>
          <cell r="J7">
            <v>45064.785092301638</v>
          </cell>
          <cell r="K7">
            <v>44032.150824609227</v>
          </cell>
          <cell r="L7">
            <v>42403.56036102424</v>
          </cell>
          <cell r="M7">
            <v>44643.17875442178</v>
          </cell>
          <cell r="N7">
            <v>43348.356195439083</v>
          </cell>
          <cell r="O7">
            <v>43850.10192026788</v>
          </cell>
          <cell r="P7">
            <v>44597.905997125075</v>
          </cell>
          <cell r="Q7">
            <v>44697.276258029531</v>
          </cell>
          <cell r="R7">
            <v>44723.363969715436</v>
          </cell>
          <cell r="S7">
            <v>43079.495221061021</v>
          </cell>
          <cell r="T7">
            <v>43434.691283394553</v>
          </cell>
          <cell r="U7">
            <v>39521.403756992513</v>
          </cell>
          <cell r="V7">
            <v>40286.150382362204</v>
          </cell>
          <cell r="W7">
            <v>39410.564664750033</v>
          </cell>
          <cell r="X7">
            <v>37310.012904437797</v>
          </cell>
          <cell r="Y7">
            <v>36858.41059368592</v>
          </cell>
          <cell r="Z7">
            <v>34792.465129353739</v>
          </cell>
          <cell r="AA7">
            <v>35763.308051285923</v>
          </cell>
          <cell r="AB7">
            <v>36144.843763640871</v>
          </cell>
          <cell r="AC7">
            <v>37390.199730435794</v>
          </cell>
          <cell r="AD7">
            <v>37266.739895035673</v>
          </cell>
          <cell r="AE7">
            <v>34936.033749664799</v>
          </cell>
          <cell r="AF7">
            <v>32203.336470934861</v>
          </cell>
          <cell r="AG7">
            <v>36387.495140297498</v>
          </cell>
          <cell r="AH7">
            <v>32473.879569851553</v>
          </cell>
          <cell r="AI7">
            <v>31958.288084354605</v>
          </cell>
          <cell r="AJ7">
            <v>31442.696598857656</v>
          </cell>
          <cell r="AK7">
            <v>30927.105113360711</v>
          </cell>
          <cell r="AL7">
            <v>28620.793204814647</v>
          </cell>
          <cell r="AM7">
            <v>26314.481296268579</v>
          </cell>
          <cell r="AN7">
            <v>24008.169387722515</v>
          </cell>
          <cell r="AO7">
            <v>21701.857479176448</v>
          </cell>
          <cell r="AP7">
            <v>19395.545570630384</v>
          </cell>
          <cell r="AQ7">
            <v>17977.200331834145</v>
          </cell>
          <cell r="AR7">
            <v>16558.855093037906</v>
          </cell>
          <cell r="AS7">
            <v>15140.509854241664</v>
          </cell>
          <cell r="AT7">
            <v>13722.164615445427</v>
          </cell>
          <cell r="AU7">
            <v>12303.819376649186</v>
          </cell>
          <cell r="AV7">
            <v>11574.142854483267</v>
          </cell>
          <cell r="AW7">
            <v>10844.466332317344</v>
          </cell>
          <cell r="AX7">
            <v>10114.789810151424</v>
          </cell>
          <cell r="AY7">
            <v>9385.1132879855031</v>
          </cell>
          <cell r="AZ7">
            <v>8655.4367658195824</v>
          </cell>
          <cell r="BA7">
            <v>7803.9833087277821</v>
          </cell>
          <cell r="BB7">
            <v>6952.5298516359799</v>
          </cell>
          <cell r="BC7">
            <v>6101.0763945441795</v>
          </cell>
          <cell r="BD7">
            <v>5249.6229374523782</v>
          </cell>
          <cell r="BE7">
            <v>4398.1694803605769</v>
          </cell>
          <cell r="BF7">
            <v>4081.2545728630257</v>
          </cell>
          <cell r="BG7">
            <v>3519.1691784305335</v>
          </cell>
          <cell r="BH7">
            <v>2957.0837839980418</v>
          </cell>
          <cell r="BI7">
            <v>2394.9983895655496</v>
          </cell>
          <cell r="BJ7">
            <v>1808.8252612802885</v>
          </cell>
        </row>
        <row r="8">
          <cell r="A8" t="str">
            <v>Poľnohospodárstvo</v>
          </cell>
          <cell r="B8">
            <v>68726.189571859984</v>
          </cell>
          <cell r="C8">
            <v>59582.628528079673</v>
          </cell>
          <cell r="D8">
            <v>54256.976586560857</v>
          </cell>
          <cell r="E8">
            <v>50800.737776328031</v>
          </cell>
          <cell r="F8">
            <v>48437.588481703504</v>
          </cell>
          <cell r="G8">
            <v>48963.500308556177</v>
          </cell>
          <cell r="H8">
            <v>48871.374517001233</v>
          </cell>
          <cell r="I8">
            <v>48799.02678284821</v>
          </cell>
          <cell r="J8">
            <v>48005.121611920906</v>
          </cell>
          <cell r="K8">
            <v>46838.526716398352</v>
          </cell>
          <cell r="L8">
            <v>45135.266810278183</v>
          </cell>
          <cell r="M8">
            <v>47481.999593317923</v>
          </cell>
          <cell r="N8">
            <v>46180.022538800564</v>
          </cell>
          <cell r="O8">
            <v>46513.112758308933</v>
          </cell>
          <cell r="P8">
            <v>47107.841255496722</v>
          </cell>
          <cell r="Q8">
            <v>47231.935096662106</v>
          </cell>
          <cell r="R8">
            <v>47034.045884499646</v>
          </cell>
          <cell r="S8">
            <v>45427.157116800925</v>
          </cell>
          <cell r="T8">
            <v>45853.430966519823</v>
          </cell>
          <cell r="U8">
            <v>41735.131866607655</v>
          </cell>
          <cell r="V8">
            <v>42686.66590255656</v>
          </cell>
          <cell r="W8">
            <v>41583.350779659602</v>
          </cell>
          <cell r="X8">
            <v>39442.924345340733</v>
          </cell>
          <cell r="Y8">
            <v>39103.896704943683</v>
          </cell>
          <cell r="Z8">
            <v>37147.170532097836</v>
          </cell>
          <cell r="AA8">
            <v>37892.330792490604</v>
          </cell>
          <cell r="AB8">
            <v>38404.109875462498</v>
          </cell>
          <cell r="AC8">
            <v>39521.536140267643</v>
          </cell>
          <cell r="AD8">
            <v>39370.905078008116</v>
          </cell>
          <cell r="AE8">
            <v>37076.165441705707</v>
          </cell>
          <cell r="AF8">
            <v>34371.405814556376</v>
          </cell>
          <cell r="AG8">
            <v>38420.568191552178</v>
          </cell>
          <cell r="AH8">
            <v>34408.3062802766</v>
          </cell>
          <cell r="AI8">
            <v>33892.203790634412</v>
          </cell>
          <cell r="AJ8">
            <v>33376.101300992224</v>
          </cell>
          <cell r="AK8">
            <v>32859.998811350044</v>
          </cell>
          <cell r="AL8">
            <v>30527.876615361445</v>
          </cell>
          <cell r="AM8">
            <v>28195.754419372839</v>
          </cell>
          <cell r="AN8">
            <v>25863.632223384237</v>
          </cell>
          <cell r="AO8">
            <v>23531.510027395638</v>
          </cell>
          <cell r="AP8">
            <v>21199.387831407032</v>
          </cell>
          <cell r="AQ8">
            <v>19701.158936472457</v>
          </cell>
          <cell r="AR8">
            <v>18202.930041537875</v>
          </cell>
          <cell r="AS8">
            <v>16704.7011466033</v>
          </cell>
          <cell r="AT8">
            <v>15206.472251668722</v>
          </cell>
          <cell r="AU8">
            <v>13708.243356734141</v>
          </cell>
          <cell r="AV8">
            <v>12975.810352508161</v>
          </cell>
          <cell r="AW8">
            <v>12243.377348282178</v>
          </cell>
          <cell r="AX8">
            <v>11510.944344056197</v>
          </cell>
          <cell r="AY8">
            <v>10778.511339830216</v>
          </cell>
          <cell r="AZ8">
            <v>10046.078335604234</v>
          </cell>
          <cell r="BA8">
            <v>9183.401989095828</v>
          </cell>
          <cell r="BB8">
            <v>8320.7256425874202</v>
          </cell>
          <cell r="BC8">
            <v>7458.0492960790143</v>
          </cell>
          <cell r="BD8">
            <v>6595.3729495706075</v>
          </cell>
          <cell r="BE8">
            <v>5732.6966030622007</v>
          </cell>
          <cell r="BF8">
            <v>5407.7484613660245</v>
          </cell>
          <cell r="BG8">
            <v>4837.6298327349086</v>
          </cell>
          <cell r="BH8">
            <v>4267.5112041037919</v>
          </cell>
          <cell r="BI8">
            <v>3697.3925754726756</v>
          </cell>
          <cell r="BJ8">
            <v>3103.1862129887904</v>
          </cell>
        </row>
        <row r="9">
          <cell r="A9" t="str">
            <v>Odpady</v>
          </cell>
          <cell r="B9">
            <v>70121.221842323532</v>
          </cell>
          <cell r="C9">
            <v>60992.57500384115</v>
          </cell>
          <cell r="D9">
            <v>55662.181451441669</v>
          </cell>
          <cell r="E9">
            <v>52209.799245985472</v>
          </cell>
          <cell r="F9">
            <v>49769.435149792844</v>
          </cell>
          <cell r="G9">
            <v>50298.35916817472</v>
          </cell>
          <cell r="H9">
            <v>50209.267274940568</v>
          </cell>
          <cell r="I9">
            <v>50161.275277565932</v>
          </cell>
          <cell r="J9">
            <v>49394.152603482064</v>
          </cell>
          <cell r="K9">
            <v>48246.030657796779</v>
          </cell>
          <cell r="L9">
            <v>46573.718558883287</v>
          </cell>
          <cell r="M9">
            <v>48948.047663792109</v>
          </cell>
          <cell r="N9">
            <v>47734.406943690119</v>
          </cell>
          <cell r="O9">
            <v>48086.910699647284</v>
          </cell>
          <cell r="P9">
            <v>48720.469119174428</v>
          </cell>
          <cell r="Q9">
            <v>48842.074047123169</v>
          </cell>
          <cell r="R9">
            <v>48724.065541547345</v>
          </cell>
          <cell r="S9">
            <v>47048.895148030431</v>
          </cell>
          <cell r="T9">
            <v>47510.039287717402</v>
          </cell>
          <cell r="U9">
            <v>43434.068997262439</v>
          </cell>
          <cell r="V9">
            <v>44429.55306912239</v>
          </cell>
          <cell r="W9">
            <v>43374.191708841041</v>
          </cell>
          <cell r="X9">
            <v>41260.48604146202</v>
          </cell>
          <cell r="Y9">
            <v>40937.225152272971</v>
          </cell>
          <cell r="Z9">
            <v>38976.484928835162</v>
          </cell>
          <cell r="AA9">
            <v>39837.736384207179</v>
          </cell>
          <cell r="AB9">
            <v>40286.131673654105</v>
          </cell>
          <cell r="AC9">
            <v>41443.839559291198</v>
          </cell>
          <cell r="AD9">
            <v>41317.727396770926</v>
          </cell>
          <cell r="AE9">
            <v>39006.712677175507</v>
          </cell>
          <cell r="AF9">
            <v>36345.885750501337</v>
          </cell>
          <cell r="AG9">
            <v>40363.781309059814</v>
          </cell>
          <cell r="AH9">
            <v>36338.226830246749</v>
          </cell>
          <cell r="AI9">
            <v>35784.399289794943</v>
          </cell>
          <cell r="AJ9">
            <v>35230.571749343144</v>
          </cell>
          <cell r="AK9">
            <v>34676.744208891338</v>
          </cell>
          <cell r="AL9">
            <v>32137.929449021205</v>
          </cell>
          <cell r="AM9">
            <v>29599.114689151065</v>
          </cell>
          <cell r="AN9">
            <v>27060.299929280933</v>
          </cell>
          <cell r="AO9">
            <v>24521.485169410797</v>
          </cell>
          <cell r="AP9">
            <v>21982.67040954066</v>
          </cell>
          <cell r="AQ9">
            <v>20453.275814436274</v>
          </cell>
          <cell r="AR9">
            <v>18923.881219331888</v>
          </cell>
          <cell r="AS9">
            <v>17394.486624227502</v>
          </cell>
          <cell r="AT9">
            <v>15865.092029123114</v>
          </cell>
          <cell r="AU9">
            <v>14335.697434018726</v>
          </cell>
          <cell r="AV9">
            <v>13591.816498245842</v>
          </cell>
          <cell r="AW9">
            <v>12847.935562472956</v>
          </cell>
          <cell r="AX9">
            <v>12104.054626700072</v>
          </cell>
          <cell r="AY9">
            <v>11360.173690927186</v>
          </cell>
          <cell r="AZ9">
            <v>10616.2927551543</v>
          </cell>
          <cell r="BA9">
            <v>9747.9450466828912</v>
          </cell>
          <cell r="BB9">
            <v>8879.5973382114826</v>
          </cell>
          <cell r="BC9">
            <v>8011.2496297400721</v>
          </cell>
          <cell r="BD9">
            <v>7142.9019212686635</v>
          </cell>
          <cell r="BE9">
            <v>6274.554212797254</v>
          </cell>
          <cell r="BF9">
            <v>5943.6087945584522</v>
          </cell>
          <cell r="BG9">
            <v>5367.49288938471</v>
          </cell>
          <cell r="BH9">
            <v>4791.3769842109677</v>
          </cell>
          <cell r="BI9">
            <v>4215.2610790372255</v>
          </cell>
          <cell r="BJ9">
            <v>3615.0574400107143</v>
          </cell>
        </row>
        <row r="10">
          <cell r="A10" t="str">
            <v>Ostatné</v>
          </cell>
          <cell r="B10">
            <v>73367.554419059685</v>
          </cell>
          <cell r="C10">
            <v>64113.275026127048</v>
          </cell>
          <cell r="D10">
            <v>58682.585876668141</v>
          </cell>
          <cell r="E10">
            <v>55098.132536904413</v>
          </cell>
          <cell r="F10">
            <v>52582.405611387134</v>
          </cell>
          <cell r="G10">
            <v>53097.986028216867</v>
          </cell>
          <cell r="H10">
            <v>52952.35922023109</v>
          </cell>
          <cell r="I10">
            <v>52747.072715794588</v>
          </cell>
          <cell r="J10">
            <v>52014.270218203455</v>
          </cell>
          <cell r="K10">
            <v>50761.75977921304</v>
          </cell>
          <cell r="L10">
            <v>48838.637088671458</v>
          </cell>
          <cell r="M10">
            <v>51068.49434128945</v>
          </cell>
          <cell r="N10">
            <v>49794.419382173481</v>
          </cell>
          <cell r="O10">
            <v>50028.554610903484</v>
          </cell>
          <cell r="P10">
            <v>50647.910287704093</v>
          </cell>
          <cell r="Q10">
            <v>50615.548256895578</v>
          </cell>
          <cell r="R10">
            <v>50635.227504165479</v>
          </cell>
          <cell r="S10">
            <v>48831.190049830657</v>
          </cell>
          <cell r="T10">
            <v>49306.759903804224</v>
          </cell>
          <cell r="U10">
            <v>45087.153734910622</v>
          </cell>
          <cell r="V10">
            <v>45839.555638262711</v>
          </cell>
          <cell r="W10">
            <v>44754.808630475294</v>
          </cell>
          <cell r="X10">
            <v>42396.044531591186</v>
          </cell>
          <cell r="Y10">
            <v>42073.425411939475</v>
          </cell>
          <cell r="Z10">
            <v>40053.932390384529</v>
          </cell>
          <cell r="AA10">
            <v>40786.155858190723</v>
          </cell>
          <cell r="AB10">
            <v>41226.186467671418</v>
          </cell>
          <cell r="AC10">
            <v>42354.41366196434</v>
          </cell>
          <cell r="AD10">
            <v>42165.811691329982</v>
          </cell>
          <cell r="AE10">
            <v>39865.325782068845</v>
          </cell>
          <cell r="AF10">
            <v>37131.015548725409</v>
          </cell>
          <cell r="AG10">
            <v>41162.467972247214</v>
          </cell>
          <cell r="AH10">
            <v>37012.711722809159</v>
          </cell>
          <cell r="AI10">
            <v>36356.481212119776</v>
          </cell>
          <cell r="AJ10">
            <v>35700.250701430392</v>
          </cell>
          <cell r="AK10">
            <v>35044.020190741008</v>
          </cell>
          <cell r="AL10">
            <v>32485.709520468816</v>
          </cell>
          <cell r="AM10">
            <v>29927.398850196612</v>
          </cell>
          <cell r="AN10">
            <v>27369.088179924416</v>
          </cell>
          <cell r="AO10">
            <v>24810.77750965222</v>
          </cell>
          <cell r="AP10">
            <v>22252.46683938002</v>
          </cell>
          <cell r="AQ10">
            <v>20708.490046345243</v>
          </cell>
          <cell r="AR10">
            <v>19164.513253310462</v>
          </cell>
          <cell r="AS10">
            <v>17620.536460275682</v>
          </cell>
          <cell r="AT10">
            <v>16076.559667240906</v>
          </cell>
          <cell r="AU10">
            <v>14532.582874206126</v>
          </cell>
          <cell r="AV10">
            <v>13780.57673799905</v>
          </cell>
          <cell r="AW10">
            <v>13028.570601791969</v>
          </cell>
          <cell r="AX10">
            <v>12276.564465584892</v>
          </cell>
          <cell r="AY10">
            <v>11524.558329377816</v>
          </cell>
          <cell r="AZ10">
            <v>10772.552193170737</v>
          </cell>
          <cell r="BA10">
            <v>9896.5743543390854</v>
          </cell>
          <cell r="BB10">
            <v>9020.5965155074337</v>
          </cell>
          <cell r="BC10">
            <v>8144.618676675781</v>
          </cell>
          <cell r="BD10">
            <v>7268.6408378441301</v>
          </cell>
          <cell r="BE10">
            <v>6392.6629990124766</v>
          </cell>
          <cell r="BF10">
            <v>6055.7745309089314</v>
          </cell>
          <cell r="BG10">
            <v>5473.7155758704466</v>
          </cell>
          <cell r="BH10">
            <v>4891.6566208319618</v>
          </cell>
          <cell r="BI10">
            <v>4309.5976657934771</v>
          </cell>
          <cell r="BJ10">
            <v>3703.4509769022238</v>
          </cell>
        </row>
        <row r="11">
          <cell r="A11" t="str">
            <v>LULUCF</v>
          </cell>
          <cell r="B11">
            <v>-8892.5278849254173</v>
          </cell>
          <cell r="C11">
            <v>-9719.5770666981825</v>
          </cell>
          <cell r="D11">
            <v>-10348.907326078521</v>
          </cell>
          <cell r="E11">
            <v>-10138.099314041307</v>
          </cell>
          <cell r="F11">
            <v>-9577.923514968883</v>
          </cell>
          <cell r="G11">
            <v>-9030.4261702514959</v>
          </cell>
          <cell r="H11">
            <v>-8939.2118332691734</v>
          </cell>
          <cell r="I11">
            <v>-8727.3035539505672</v>
          </cell>
          <cell r="J11">
            <v>-9793.7377828440913</v>
          </cell>
          <cell r="K11">
            <v>-8953.3423791782134</v>
          </cell>
          <cell r="L11">
            <v>-8922.5339352460633</v>
          </cell>
          <cell r="M11">
            <v>-8243.5162680249123</v>
          </cell>
          <cell r="N11">
            <v>-8721.8218795186967</v>
          </cell>
          <cell r="O11">
            <v>-8146.4547541259381</v>
          </cell>
          <cell r="P11">
            <v>-8154.3818055496113</v>
          </cell>
          <cell r="Q11">
            <v>-4264.7737827130768</v>
          </cell>
          <cell r="R11">
            <v>-7358.4140025533379</v>
          </cell>
          <cell r="S11">
            <v>-6911.611073838013</v>
          </cell>
          <cell r="T11">
            <v>-5818.2377462185414</v>
          </cell>
          <cell r="U11">
            <v>-5589.242736778484</v>
          </cell>
          <cell r="V11">
            <v>-4704.3643991814633</v>
          </cell>
          <cell r="W11">
            <v>-5066.3288458303778</v>
          </cell>
          <cell r="X11">
            <v>-6167.0202987603388</v>
          </cell>
          <cell r="Y11">
            <v>-6937.1106211671795</v>
          </cell>
          <cell r="Z11">
            <v>-4755.3555286207984</v>
          </cell>
          <cell r="AA11">
            <v>-5234.265588149683</v>
          </cell>
          <cell r="AB11">
            <v>-5312.7016007775846</v>
          </cell>
          <cell r="AC11">
            <v>-5204.2481043815505</v>
          </cell>
          <cell r="AD11">
            <v>-4231.3099344017246</v>
          </cell>
          <cell r="AE11">
            <v>-4994.4712216210901</v>
          </cell>
          <cell r="AF11">
            <v>-7178.9821819528743</v>
          </cell>
          <cell r="AG11">
            <v>-7211.4151304160614</v>
          </cell>
          <cell r="AH11">
            <v>-7225.740884526539</v>
          </cell>
          <cell r="AI11">
            <v>-6447.4332630015824</v>
          </cell>
          <cell r="AJ11">
            <v>-5669.1256414766267</v>
          </cell>
          <cell r="AK11">
            <v>-4890.8180199516701</v>
          </cell>
          <cell r="AL11">
            <v>-5100.4670826280035</v>
          </cell>
          <cell r="AM11">
            <v>-5310.1161453043351</v>
          </cell>
          <cell r="AN11">
            <v>-5519.7652079806685</v>
          </cell>
          <cell r="AO11">
            <v>-5729.414270657001</v>
          </cell>
          <cell r="AP11">
            <v>-5939.0633333333335</v>
          </cell>
          <cell r="AQ11">
            <v>-5847.9796698407617</v>
          </cell>
          <cell r="AR11">
            <v>-5756.89600634819</v>
          </cell>
          <cell r="AS11">
            <v>-5665.8123428556173</v>
          </cell>
          <cell r="AT11">
            <v>-5574.7286793630456</v>
          </cell>
          <cell r="AU11">
            <v>-5483.6450158704729</v>
          </cell>
          <cell r="AV11">
            <v>-5457.5888127773596</v>
          </cell>
          <cell r="AW11">
            <v>-5431.5326096842446</v>
          </cell>
          <cell r="AX11">
            <v>-5405.4764065911304</v>
          </cell>
          <cell r="AY11">
            <v>-5379.4202034980171</v>
          </cell>
          <cell r="AZ11">
            <v>-5353.3640004049021</v>
          </cell>
          <cell r="BA11">
            <v>-5618.5309022486945</v>
          </cell>
          <cell r="BB11">
            <v>-5883.697804092486</v>
          </cell>
          <cell r="BC11">
            <v>-6148.8647059362793</v>
          </cell>
          <cell r="BD11">
            <v>-6414.0316077800717</v>
          </cell>
          <cell r="BE11">
            <v>-6679.1985096238632</v>
          </cell>
          <cell r="BF11">
            <v>-7076.7909106639345</v>
          </cell>
          <cell r="BG11">
            <v>-7586.3710487763819</v>
          </cell>
          <cell r="BH11">
            <v>-8095.9511868888294</v>
          </cell>
          <cell r="BI11">
            <v>-8605.5313250012787</v>
          </cell>
          <cell r="BJ11">
            <v>-9171.5761398724899</v>
          </cell>
        </row>
        <row r="12">
          <cell r="A12" t="str">
            <v>Cieľ 2030 (−55 %)</v>
          </cell>
          <cell r="B12">
            <v>29013.761940360422</v>
          </cell>
          <cell r="C12">
            <v>29013.761940360422</v>
          </cell>
          <cell r="D12">
            <v>29013.761940360422</v>
          </cell>
          <cell r="E12">
            <v>29013.761940360422</v>
          </cell>
          <cell r="F12">
            <v>29013.761940360422</v>
          </cell>
          <cell r="G12">
            <v>29013.761940360422</v>
          </cell>
          <cell r="H12">
            <v>29013.761940360422</v>
          </cell>
          <cell r="I12">
            <v>29013.761940360422</v>
          </cell>
          <cell r="J12">
            <v>29013.761940360422</v>
          </cell>
          <cell r="K12">
            <v>29013.761940360422</v>
          </cell>
          <cell r="L12">
            <v>29013.761940360422</v>
          </cell>
          <cell r="M12">
            <v>29013.761940360422</v>
          </cell>
          <cell r="N12">
            <v>29013.761940360422</v>
          </cell>
          <cell r="O12">
            <v>29013.761940360422</v>
          </cell>
          <cell r="P12">
            <v>29013.761940360422</v>
          </cell>
          <cell r="Q12">
            <v>29013.761940360422</v>
          </cell>
          <cell r="R12">
            <v>29013.761940360422</v>
          </cell>
          <cell r="S12">
            <v>29013.761940360422</v>
          </cell>
          <cell r="T12">
            <v>29013.761940360422</v>
          </cell>
          <cell r="U12">
            <v>29013.761940360422</v>
          </cell>
          <cell r="V12">
            <v>29013.761940360422</v>
          </cell>
          <cell r="W12">
            <v>29013.761940360422</v>
          </cell>
          <cell r="X12">
            <v>29013.761940360422</v>
          </cell>
          <cell r="Y12">
            <v>29013.761940360422</v>
          </cell>
          <cell r="Z12">
            <v>29013.761940360422</v>
          </cell>
          <cell r="AA12">
            <v>29013.761940360422</v>
          </cell>
          <cell r="AB12">
            <v>29013.761940360422</v>
          </cell>
          <cell r="AC12">
            <v>29013.761940360422</v>
          </cell>
          <cell r="AD12">
            <v>29013.761940360422</v>
          </cell>
          <cell r="AE12">
            <v>29013.761940360422</v>
          </cell>
          <cell r="AF12">
            <v>29013.761940360422</v>
          </cell>
          <cell r="AG12">
            <v>29013.761940360422</v>
          </cell>
          <cell r="AH12">
            <v>29013.761940360422</v>
          </cell>
          <cell r="AI12">
            <v>29013.761940360422</v>
          </cell>
          <cell r="AJ12">
            <v>29013.761940360422</v>
          </cell>
          <cell r="AK12">
            <v>29013.761940360422</v>
          </cell>
          <cell r="AL12">
            <v>29013.761940360422</v>
          </cell>
          <cell r="AM12">
            <v>29013.761940360422</v>
          </cell>
          <cell r="AN12">
            <v>29013.761940360422</v>
          </cell>
          <cell r="AO12">
            <v>29013.761940360422</v>
          </cell>
          <cell r="AP12">
            <v>29013.761940360422</v>
          </cell>
          <cell r="AQ12">
            <v>29013.761940360422</v>
          </cell>
          <cell r="AR12">
            <v>29013.761940360422</v>
          </cell>
          <cell r="AS12">
            <v>29013.761940360422</v>
          </cell>
          <cell r="AT12">
            <v>29013.761940360422</v>
          </cell>
          <cell r="AU12">
            <v>29013.761940360422</v>
          </cell>
          <cell r="AV12">
            <v>29013.761940360422</v>
          </cell>
          <cell r="AW12">
            <v>29013.761940360422</v>
          </cell>
          <cell r="AX12">
            <v>29013.761940360422</v>
          </cell>
          <cell r="AY12">
            <v>29013.761940360422</v>
          </cell>
          <cell r="AZ12">
            <v>29013.761940360422</v>
          </cell>
          <cell r="BA12">
            <v>29013.761940360422</v>
          </cell>
          <cell r="BB12">
            <v>29013.761940360422</v>
          </cell>
          <cell r="BC12">
            <v>29013.761940360422</v>
          </cell>
          <cell r="BD12">
            <v>29013.761940360422</v>
          </cell>
          <cell r="BE12">
            <v>29013.761940360422</v>
          </cell>
          <cell r="BF12">
            <v>29013.761940360422</v>
          </cell>
          <cell r="BG12">
            <v>29013.761940360422</v>
          </cell>
          <cell r="BH12">
            <v>29013.761940360422</v>
          </cell>
          <cell r="BI12">
            <v>29013.761940360422</v>
          </cell>
          <cell r="BJ12">
            <v>29013.761940360422</v>
          </cell>
        </row>
        <row r="13">
          <cell r="A13" t="str">
            <v>Celkové emisie</v>
          </cell>
          <cell r="B13">
            <v>64475.026534134267</v>
          </cell>
          <cell r="C13">
            <v>54393.697959428864</v>
          </cell>
          <cell r="D13">
            <v>48333.678550589619</v>
          </cell>
          <cell r="E13">
            <v>44960.033222863109</v>
          </cell>
          <cell r="F13">
            <v>43004.482096418251</v>
          </cell>
          <cell r="G13">
            <v>44067.559857965374</v>
          </cell>
          <cell r="H13">
            <v>44013.147386961915</v>
          </cell>
          <cell r="I13">
            <v>44019.769161844022</v>
          </cell>
          <cell r="J13">
            <v>42220.532435359361</v>
          </cell>
          <cell r="K13">
            <v>41808.417400034828</v>
          </cell>
          <cell r="L13">
            <v>39916.103153425393</v>
          </cell>
          <cell r="M13">
            <v>42824.978073264538</v>
          </cell>
          <cell r="N13">
            <v>41072.597502654782</v>
          </cell>
          <cell r="O13">
            <v>41882.099856777546</v>
          </cell>
          <cell r="P13">
            <v>42493.528482154485</v>
          </cell>
          <cell r="Q13">
            <v>46350.774474182501</v>
          </cell>
          <cell r="R13">
            <v>43276.813501612138</v>
          </cell>
          <cell r="S13">
            <v>41919.578975992641</v>
          </cell>
          <cell r="T13">
            <v>43488.522157585685</v>
          </cell>
          <cell r="U13">
            <v>39497.910998132138</v>
          </cell>
          <cell r="V13">
            <v>41135.19123908125</v>
          </cell>
          <cell r="W13">
            <v>39688.479784644915</v>
          </cell>
          <cell r="X13">
            <v>36229.024232830845</v>
          </cell>
          <cell r="Y13">
            <v>35136.314790772296</v>
          </cell>
          <cell r="Z13">
            <v>35298.57686176373</v>
          </cell>
          <cell r="AA13">
            <v>35551.89027004104</v>
          </cell>
          <cell r="AB13">
            <v>35913.484866893836</v>
          </cell>
          <cell r="AC13">
            <v>37150.16555758279</v>
          </cell>
          <cell r="AD13">
            <v>37934.501756928257</v>
          </cell>
          <cell r="AE13">
            <v>34870.854560447755</v>
          </cell>
          <cell r="AF13">
            <v>29952.033366772535</v>
          </cell>
          <cell r="AG13">
            <v>33951.052841831151</v>
          </cell>
          <cell r="AH13">
            <v>29786.970838282621</v>
          </cell>
          <cell r="AI13">
            <v>29909.047949118194</v>
          </cell>
          <cell r="AJ13">
            <v>30031.125059953767</v>
          </cell>
          <cell r="AK13">
            <v>30153.202170789336</v>
          </cell>
          <cell r="AL13">
            <v>27385.24243784081</v>
          </cell>
          <cell r="AM13">
            <v>24617.282704892277</v>
          </cell>
          <cell r="AN13">
            <v>21849.322971943748</v>
          </cell>
          <cell r="AO13">
            <v>19081.363238995218</v>
          </cell>
          <cell r="AP13">
            <v>16313.403506046687</v>
          </cell>
          <cell r="AQ13">
            <v>14860.510376504481</v>
          </cell>
          <cell r="AR13">
            <v>13407.617246962272</v>
          </cell>
          <cell r="AS13">
            <v>11954.724117420064</v>
          </cell>
          <cell r="AT13">
            <v>10501.83098787786</v>
          </cell>
          <cell r="AU13">
            <v>9048.937858335652</v>
          </cell>
          <cell r="AV13">
            <v>8322.9879252216906</v>
          </cell>
          <cell r="AW13">
            <v>7597.0379921077247</v>
          </cell>
          <cell r="AX13">
            <v>6871.0880589937615</v>
          </cell>
          <cell r="AY13">
            <v>6145.1381258797992</v>
          </cell>
          <cell r="AZ13">
            <v>5419.1881927658351</v>
          </cell>
          <cell r="BA13">
            <v>4278.0434520903909</v>
          </cell>
          <cell r="BB13">
            <v>3136.8987114149477</v>
          </cell>
          <cell r="BC13">
            <v>1995.7539707395017</v>
          </cell>
          <cell r="BD13">
            <v>854.60923006405847</v>
          </cell>
          <cell r="BE13">
            <v>-286.5355106113866</v>
          </cell>
          <cell r="BF13">
            <v>-1021.0163797550031</v>
          </cell>
          <cell r="BG13">
            <v>-2112.6554729059353</v>
          </cell>
          <cell r="BH13">
            <v>-3204.2945660568676</v>
          </cell>
          <cell r="BI13">
            <v>-4295.9336592078016</v>
          </cell>
          <cell r="BJ13">
            <v>-5468.1251629702656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B3" t="str">
            <v>2019</v>
          </cell>
          <cell r="C3" t="str">
            <v>2025</v>
          </cell>
          <cell r="D3" t="str">
            <v>2030</v>
          </cell>
          <cell r="E3" t="str">
            <v>2035</v>
          </cell>
          <cell r="F3" t="str">
            <v>2040</v>
          </cell>
          <cell r="G3" t="str">
            <v>2045</v>
          </cell>
          <cell r="H3" t="str">
            <v>2050</v>
          </cell>
        </row>
        <row r="4">
          <cell r="A4" t="str">
            <v>Celkovo</v>
          </cell>
          <cell r="B4">
            <v>16.950182797281091</v>
          </cell>
          <cell r="C4">
            <v>21.343592600413771</v>
          </cell>
          <cell r="D4">
            <v>34.989351221455607</v>
          </cell>
          <cell r="E4">
            <v>46.654029376161617</v>
          </cell>
          <cell r="F4">
            <v>57.88057865872176</v>
          </cell>
          <cell r="G4">
            <v>74.985452924966737</v>
          </cell>
          <cell r="H4">
            <v>84.395438076642932</v>
          </cell>
        </row>
        <row r="5">
          <cell r="A5" t="str">
            <v>Vykurovanie a chladenie</v>
          </cell>
          <cell r="B5">
            <v>19.692084005726141</v>
          </cell>
          <cell r="C5">
            <v>26.244620244789719</v>
          </cell>
          <cell r="D5">
            <v>39.579411647787488</v>
          </cell>
          <cell r="E5">
            <v>54.772405834783775</v>
          </cell>
          <cell r="F5">
            <v>68.553939181531703</v>
          </cell>
          <cell r="G5">
            <v>85.705990300011962</v>
          </cell>
          <cell r="H5">
            <v>95.236482348382111</v>
          </cell>
        </row>
        <row r="6">
          <cell r="A6" t="str">
            <v>Výroba elektriny</v>
          </cell>
          <cell r="B6">
            <v>22.02870338679789</v>
          </cell>
          <cell r="C6">
            <v>24.580122138207557</v>
          </cell>
          <cell r="D6">
            <v>42.684212848551525</v>
          </cell>
          <cell r="E6">
            <v>47.242921861335127</v>
          </cell>
          <cell r="F6">
            <v>51.980624048770594</v>
          </cell>
          <cell r="G6">
            <v>59.026866706183597</v>
          </cell>
          <cell r="H6">
            <v>62.301651373945987</v>
          </cell>
        </row>
        <row r="7">
          <cell r="A7" t="str">
            <v>Doprava</v>
          </cell>
          <cell r="B7">
            <v>8.4278238312945462</v>
          </cell>
          <cell r="C7">
            <v>9.8284928861587844</v>
          </cell>
          <cell r="D7">
            <v>32.564647739507002</v>
          </cell>
          <cell r="E7">
            <v>51.408171737267629</v>
          </cell>
          <cell r="F7">
            <v>68.421298457473185</v>
          </cell>
          <cell r="G7">
            <v>81.120732844540555</v>
          </cell>
          <cell r="H7">
            <v>87.639296150478515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>
            <v>2019</v>
          </cell>
          <cell r="C3">
            <v>2025</v>
          </cell>
          <cell r="D3">
            <v>2030</v>
          </cell>
          <cell r="E3">
            <v>2035</v>
          </cell>
          <cell r="F3">
            <v>2040</v>
          </cell>
          <cell r="G3">
            <v>2045</v>
          </cell>
          <cell r="H3">
            <v>2050</v>
          </cell>
        </row>
        <row r="5">
          <cell r="A5" t="str">
            <v>Jadrová energia</v>
          </cell>
          <cell r="B5">
            <v>46055.698119408713</v>
          </cell>
          <cell r="C5">
            <v>56075.580345018752</v>
          </cell>
          <cell r="D5">
            <v>57564.276023044833</v>
          </cell>
          <cell r="E5">
            <v>69498.015907166948</v>
          </cell>
          <cell r="F5">
            <v>69490.680147679595</v>
          </cell>
          <cell r="G5">
            <v>69473.977112945533</v>
          </cell>
          <cell r="H5">
            <v>66967.69643753508</v>
          </cell>
        </row>
        <row r="6">
          <cell r="A6" t="str">
            <v>Zemný plyn</v>
          </cell>
          <cell r="B6">
            <v>45700.666819345621</v>
          </cell>
          <cell r="C6">
            <v>45797.469140898836</v>
          </cell>
          <cell r="D6">
            <v>33785.079580263198</v>
          </cell>
          <cell r="E6">
            <v>20216.583870416362</v>
          </cell>
          <cell r="F6">
            <v>13024.100197096306</v>
          </cell>
          <cell r="G6">
            <v>5832.505616624815</v>
          </cell>
          <cell r="H6">
            <v>380.19225594292982</v>
          </cell>
        </row>
        <row r="7">
          <cell r="A7" t="str">
            <v>Ropa</v>
          </cell>
          <cell r="B7">
            <v>45106.817639938054</v>
          </cell>
          <cell r="C7">
            <v>43356.451655922509</v>
          </cell>
          <cell r="D7">
            <v>35164.134785370086</v>
          </cell>
          <cell r="E7">
            <v>22755.539970850055</v>
          </cell>
          <cell r="F7">
            <v>16762.118620093279</v>
          </cell>
          <cell r="G7">
            <v>12987.838085639007</v>
          </cell>
          <cell r="H7">
            <v>10411.121044961097</v>
          </cell>
        </row>
        <row r="8">
          <cell r="A8" t="str">
            <v>Tuhé fosílne palivá</v>
          </cell>
          <cell r="B8">
            <v>27292.848124721138</v>
          </cell>
          <cell r="C8">
            <v>20183.100472833496</v>
          </cell>
          <cell r="D8">
            <v>5406.6829119342383</v>
          </cell>
          <cell r="E8">
            <v>3243.1417475339804</v>
          </cell>
          <cell r="F8">
            <v>2994.8951553227089</v>
          </cell>
          <cell r="G8">
            <v>689.64645483684421</v>
          </cell>
          <cell r="H8">
            <v>679.18851287686584</v>
          </cell>
        </row>
        <row r="9">
          <cell r="A9" t="str">
            <v>Biomasa a odpad</v>
          </cell>
          <cell r="B9">
            <v>22461.530720017192</v>
          </cell>
          <cell r="C9">
            <v>24608.444904698732</v>
          </cell>
          <cell r="D9">
            <v>24201.5660091184</v>
          </cell>
          <cell r="E9">
            <v>21583.736998598011</v>
          </cell>
          <cell r="F9">
            <v>20654.532964490882</v>
          </cell>
          <cell r="G9">
            <v>19975.489016838856</v>
          </cell>
          <cell r="H9">
            <v>21813.810713179173</v>
          </cell>
        </row>
        <row r="10">
          <cell r="A10" t="str">
            <v>Vodná energia</v>
          </cell>
          <cell r="B10">
            <v>4355.9932271288026</v>
          </cell>
          <cell r="C10">
            <v>4495.4631752487894</v>
          </cell>
          <cell r="D10">
            <v>4532.3035840547427</v>
          </cell>
          <cell r="E10">
            <v>4532.1817817909678</v>
          </cell>
          <cell r="F10">
            <v>4532.1294652445549</v>
          </cell>
          <cell r="G10">
            <v>4794.0456563747421</v>
          </cell>
          <cell r="H10">
            <v>4794.0456563747421</v>
          </cell>
        </row>
        <row r="11">
          <cell r="A11" t="str">
            <v>Elektrická energia</v>
          </cell>
          <cell r="B11">
            <v>1699.9919900000018</v>
          </cell>
          <cell r="C11">
            <v>-700.04473508072306</v>
          </cell>
          <cell r="D11">
            <v>-1500.0398072523158</v>
          </cell>
          <cell r="E11">
            <v>500.03760432008448</v>
          </cell>
          <cell r="F11">
            <v>1099.9954274517272</v>
          </cell>
          <cell r="G11">
            <v>1999.9891717298683</v>
          </cell>
          <cell r="H11">
            <v>1999.9935208912821</v>
          </cell>
        </row>
        <row r="12">
          <cell r="A12" t="str">
            <v>Slnečná energia</v>
          </cell>
          <cell r="B12">
            <v>677.34283000000016</v>
          </cell>
          <cell r="C12">
            <v>1177.8052766354763</v>
          </cell>
          <cell r="D12">
            <v>4786.7513786527343</v>
          </cell>
          <cell r="E12">
            <v>7677.8153467646343</v>
          </cell>
          <cell r="F12">
            <v>10014.739276588103</v>
          </cell>
          <cell r="G12">
            <v>14593.088653064144</v>
          </cell>
          <cell r="H12">
            <v>15628.71667726035</v>
          </cell>
        </row>
        <row r="13">
          <cell r="A13" t="str">
            <v>Geotermálna energia</v>
          </cell>
          <cell r="B13">
            <v>113.34598000000001</v>
          </cell>
          <cell r="C13">
            <v>131.1924307807549</v>
          </cell>
          <cell r="D13">
            <v>274.4056499216772</v>
          </cell>
          <cell r="E13">
            <v>372.96974816888343</v>
          </cell>
          <cell r="F13">
            <v>402.05670989325557</v>
          </cell>
          <cell r="G13">
            <v>507.97044256477545</v>
          </cell>
          <cell r="H13">
            <v>497.31942244811654</v>
          </cell>
        </row>
        <row r="14">
          <cell r="A14" t="str">
            <v>Veterná energia</v>
          </cell>
          <cell r="B14">
            <v>6.0010800000000017</v>
          </cell>
          <cell r="C14">
            <v>248.66976960000008</v>
          </cell>
          <cell r="D14">
            <v>4956.1185696000011</v>
          </cell>
          <cell r="E14">
            <v>8582.3100576000015</v>
          </cell>
          <cell r="F14">
            <v>11577.784277333611</v>
          </cell>
          <cell r="G14">
            <v>17401.206805148533</v>
          </cell>
          <cell r="H14">
            <v>21286.236356993319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>
        <row r="13">
          <cell r="F13">
            <v>15.967044143056308</v>
          </cell>
          <cell r="G13">
            <v>15.967044143056308</v>
          </cell>
          <cell r="H13">
            <v>15.967044143056308</v>
          </cell>
        </row>
        <row r="14">
          <cell r="F14">
            <v>4.4749170259065352</v>
          </cell>
          <cell r="G14">
            <v>11.193390612656108</v>
          </cell>
          <cell r="H14">
            <v>24.615706049554674</v>
          </cell>
        </row>
        <row r="15">
          <cell r="F15">
            <v>28.393572581033954</v>
          </cell>
          <cell r="G15">
            <v>72.23694051422612</v>
          </cell>
          <cell r="H15">
            <v>160.82469613804113</v>
          </cell>
        </row>
        <row r="16">
          <cell r="F16">
            <v>4.6563113077124241</v>
          </cell>
          <cell r="G16">
            <v>11.699129531865113</v>
          </cell>
          <cell r="H16">
            <v>25.719231192592375</v>
          </cell>
        </row>
        <row r="17">
          <cell r="F17">
            <v>0</v>
          </cell>
          <cell r="G17">
            <v>0</v>
          </cell>
          <cell r="H17">
            <v>105.34375769687881</v>
          </cell>
        </row>
        <row r="23">
          <cell r="F23">
            <v>0.86238732700389231</v>
          </cell>
          <cell r="G23">
            <v>0.76474003667447066</v>
          </cell>
          <cell r="H23">
            <v>0.67228654963936929</v>
          </cell>
        </row>
        <row r="24">
          <cell r="F24">
            <v>0</v>
          </cell>
          <cell r="G24">
            <v>0</v>
          </cell>
          <cell r="H24">
            <v>0.56492731987492284</v>
          </cell>
        </row>
        <row r="25">
          <cell r="F25">
            <v>0</v>
          </cell>
          <cell r="G25">
            <v>0</v>
          </cell>
          <cell r="H25">
            <v>0</v>
          </cell>
        </row>
        <row r="26">
          <cell r="F26">
            <v>0.41930510005909349</v>
          </cell>
          <cell r="G26">
            <v>1.3288237248989498</v>
          </cell>
          <cell r="H26">
            <v>3.2426765040969414</v>
          </cell>
        </row>
        <row r="27">
          <cell r="F27">
            <v>0.34719694122162792</v>
          </cell>
          <cell r="G27">
            <v>0.86255685924775627</v>
          </cell>
          <cell r="H27">
            <v>1.8134234141367607</v>
          </cell>
        </row>
        <row r="28">
          <cell r="F28">
            <v>0.31923523653137187</v>
          </cell>
          <cell r="G28">
            <v>0.79528820671796041</v>
          </cell>
          <cell r="H28">
            <v>1.6805921265424939</v>
          </cell>
        </row>
        <row r="29">
          <cell r="F29">
            <v>0.26492126764195523</v>
          </cell>
          <cell r="G29">
            <v>0.6613033665475706</v>
          </cell>
          <cell r="H29">
            <v>1.4184524733482338</v>
          </cell>
        </row>
        <row r="30">
          <cell r="H30">
            <v>4.5810263792870503</v>
          </cell>
        </row>
        <row r="35">
          <cell r="F35">
            <v>7.7614859430350327</v>
          </cell>
          <cell r="G35">
            <v>6.8826603300702338</v>
          </cell>
          <cell r="H35">
            <v>6.0505789467543236</v>
          </cell>
        </row>
        <row r="36">
          <cell r="F36">
            <v>0</v>
          </cell>
          <cell r="G36">
            <v>0</v>
          </cell>
          <cell r="H36">
            <v>5.0843458788743066</v>
          </cell>
        </row>
        <row r="37">
          <cell r="F37">
            <v>0</v>
          </cell>
          <cell r="G37">
            <v>0</v>
          </cell>
          <cell r="H37">
            <v>0</v>
          </cell>
        </row>
        <row r="38">
          <cell r="F38">
            <v>3.7737459005318414</v>
          </cell>
          <cell r="G38">
            <v>11.95941352409055</v>
          </cell>
          <cell r="H38">
            <v>29.184088536872473</v>
          </cell>
        </row>
        <row r="39">
          <cell r="F39">
            <v>3.1247724709946509</v>
          </cell>
          <cell r="G39">
            <v>7.7630117332298063</v>
          </cell>
          <cell r="H39">
            <v>16.320810727230846</v>
          </cell>
        </row>
        <row r="40">
          <cell r="F40">
            <v>2.8731171287823467</v>
          </cell>
          <cell r="G40">
            <v>7.1575938604616454</v>
          </cell>
          <cell r="H40">
            <v>15.125329138882444</v>
          </cell>
        </row>
        <row r="41">
          <cell r="F41">
            <v>2.3842914087775968</v>
          </cell>
          <cell r="G41">
            <v>5.9517302989281351</v>
          </cell>
          <cell r="H41">
            <v>12.766072260134104</v>
          </cell>
        </row>
        <row r="42">
          <cell r="H42">
            <v>41.229237413583455</v>
          </cell>
        </row>
        <row r="48">
          <cell r="F48">
            <v>2.2109862053335751</v>
          </cell>
          <cell r="G48">
            <v>1.9500391329559423</v>
          </cell>
          <cell r="H48">
            <v>1.7055586980962594</v>
          </cell>
        </row>
        <row r="49">
          <cell r="F49">
            <v>0</v>
          </cell>
          <cell r="G49">
            <v>0</v>
          </cell>
          <cell r="H49">
            <v>1.424768237998995</v>
          </cell>
        </row>
        <row r="50">
          <cell r="F50">
            <v>0</v>
          </cell>
          <cell r="G50">
            <v>0</v>
          </cell>
          <cell r="H50">
            <v>0</v>
          </cell>
        </row>
        <row r="51">
          <cell r="F51">
            <v>1.0491378168100645</v>
          </cell>
          <cell r="G51">
            <v>3.4976455979578769</v>
          </cell>
          <cell r="H51">
            <v>9.5833074978252899</v>
          </cell>
        </row>
        <row r="52">
          <cell r="F52">
            <v>0.86532729003688358</v>
          </cell>
          <cell r="G52">
            <v>2.2114417204659134</v>
          </cell>
          <cell r="H52">
            <v>4.9091293472294772</v>
          </cell>
        </row>
        <row r="53">
          <cell r="F53">
            <v>0.79443563501013603</v>
          </cell>
          <cell r="G53">
            <v>2.0313705568619524</v>
          </cell>
          <cell r="H53">
            <v>4.5142971814276791</v>
          </cell>
        </row>
        <row r="54">
          <cell r="F54">
            <v>0.65734310602418611</v>
          </cell>
          <cell r="G54">
            <v>1.6766805636495603</v>
          </cell>
          <cell r="H54">
            <v>3.7527825975850813</v>
          </cell>
        </row>
        <row r="55">
          <cell r="H55">
            <v>14.810480678828343</v>
          </cell>
        </row>
      </sheetData>
      <sheetData sheetId="280"/>
      <sheetData sheetId="281"/>
      <sheetData sheetId="282"/>
      <sheetData sheetId="283"/>
      <sheetData sheetId="284"/>
      <sheetData sheetId="28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G1"/>
      <sheetName val="G2"/>
      <sheetName val="T1"/>
      <sheetName val="G3"/>
      <sheetName val="G4"/>
      <sheetName val="G5"/>
      <sheetName val="G6"/>
      <sheetName val="G7"/>
      <sheetName val="T2"/>
      <sheetName val="T3"/>
      <sheetName val="T4"/>
      <sheetName val="T5"/>
      <sheetName val="G8"/>
      <sheetName val="G9"/>
      <sheetName val="G10"/>
      <sheetName val="G11"/>
      <sheetName val="T6"/>
      <sheetName val="G12"/>
      <sheetName val="G13"/>
      <sheetName val="G14"/>
      <sheetName val="T7"/>
      <sheetName val="G15"/>
      <sheetName val="G16"/>
      <sheetName val="G17"/>
      <sheetName val="G18"/>
      <sheetName val="G19"/>
      <sheetName val="G20"/>
      <sheetName val="G21"/>
      <sheetName val="G22"/>
      <sheetName val="G23"/>
      <sheetName val="G24"/>
      <sheetName val="G25"/>
      <sheetName val="G26"/>
      <sheetName val="G27"/>
      <sheetName val="G28"/>
      <sheetName val="T8"/>
      <sheetName val="G29"/>
      <sheetName val="G30"/>
      <sheetName val="G31"/>
      <sheetName val="G32"/>
      <sheetName val="G33"/>
      <sheetName val="G34"/>
      <sheetName val="G35"/>
      <sheetName val="G36"/>
      <sheetName val="G37"/>
      <sheetName val="G38"/>
      <sheetName val="G39"/>
      <sheetName val="G40"/>
      <sheetName val="G41"/>
      <sheetName val="G42"/>
      <sheetName val="G43"/>
      <sheetName val="G44"/>
      <sheetName val="G45"/>
      <sheetName val="G46"/>
      <sheetName val="G47"/>
      <sheetName val="G48"/>
      <sheetName val="G49"/>
      <sheetName val="G50"/>
      <sheetName val="G51"/>
      <sheetName val="G52"/>
      <sheetName val="G53"/>
      <sheetName val="G54"/>
      <sheetName val="G55"/>
      <sheetName val="G56"/>
      <sheetName val="G57"/>
      <sheetName val="G58"/>
      <sheetName val="G59"/>
      <sheetName val="G6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A6" t="str">
            <v>Energetika</v>
          </cell>
          <cell r="B6">
            <v>0.23203538211333935</v>
          </cell>
          <cell r="F6">
            <v>3.9533112336908413E-2</v>
          </cell>
        </row>
        <row r="7">
          <cell r="A7" t="str">
            <v>Priemysel</v>
          </cell>
          <cell r="B7">
            <v>0.44666572661790638</v>
          </cell>
          <cell r="F7">
            <v>5.027270983910942E-2</v>
          </cell>
        </row>
        <row r="8">
          <cell r="A8" t="str">
            <v>Doprava</v>
          </cell>
          <cell r="B8">
            <v>0.21443723354564437</v>
          </cell>
        </row>
        <row r="9">
          <cell r="A9" t="str">
            <v>Ostatné sektory</v>
          </cell>
          <cell r="B9">
            <v>0.10682886033150035</v>
          </cell>
          <cell r="F9">
            <v>0.12251383722721346</v>
          </cell>
        </row>
        <row r="10">
          <cell r="F10">
            <v>1.7894736907342289E-2</v>
          </cell>
        </row>
        <row r="11">
          <cell r="F11">
            <v>1.8209858027657922E-3</v>
          </cell>
        </row>
        <row r="12">
          <cell r="F12">
            <v>0.22202563584311999</v>
          </cell>
        </row>
        <row r="13">
          <cell r="F13">
            <v>8.6162422613231246E-2</v>
          </cell>
        </row>
        <row r="14">
          <cell r="F14">
            <v>9.0142264817888382E-2</v>
          </cell>
        </row>
        <row r="15">
          <cell r="F15">
            <v>4.8335403343666754E-2</v>
          </cell>
        </row>
        <row r="16">
          <cell r="F16">
            <v>0.12635411399710761</v>
          </cell>
        </row>
        <row r="17">
          <cell r="F17">
            <v>8.4824735220958139E-2</v>
          </cell>
        </row>
        <row r="18">
          <cell r="F18">
            <v>3.2583843275786595E-3</v>
          </cell>
        </row>
        <row r="19">
          <cell r="F19">
            <v>3.7315615587151137E-2</v>
          </cell>
        </row>
        <row r="20">
          <cell r="F20">
            <v>2.3167437799921763E-2</v>
          </cell>
        </row>
        <row r="21">
          <cell r="F21">
            <v>4.6345806944427449E-2</v>
          </cell>
        </row>
        <row r="23">
          <cell r="E23">
            <v>36.073658654711551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tables/table1.xml><?xml version="1.0" encoding="utf-8"?>
<table xmlns="http://schemas.openxmlformats.org/spreadsheetml/2006/main" id="2" name="Tabuľka43" displayName="Tabuľka43" ref="A3:E12" totalsRowShown="0" headerRowDxfId="6" dataDxfId="5">
  <autoFilter ref="A3:E1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Stĺpec1" dataDxfId="4"/>
    <tableColumn id="2" name="Poľsko" dataDxfId="3"/>
    <tableColumn id="3" name="Česko" dataDxfId="2"/>
    <tableColumn id="4" name="Slovensko" dataDxfId="1"/>
    <tableColumn id="5" name="EÚ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lastné 1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FB8622"/>
    </a:accent1>
    <a:accent2>
      <a:srgbClr val="FFC08A"/>
    </a:accent2>
    <a:accent3>
      <a:srgbClr val="28758C"/>
    </a:accent3>
    <a:accent4>
      <a:srgbClr val="8FBECD"/>
    </a:accent4>
    <a:accent5>
      <a:srgbClr val="99362B"/>
    </a:accent5>
    <a:accent6>
      <a:srgbClr val="DC979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7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1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2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3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5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1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2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43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44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45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47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48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9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50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5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52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53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5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55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5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57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58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59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60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6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6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6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0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3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279"/>
  <sheetViews>
    <sheetView zoomScaleNormal="100" workbookViewId="0">
      <selection activeCell="C112" sqref="C112"/>
    </sheetView>
  </sheetViews>
  <sheetFormatPr defaultRowHeight="15"/>
  <cols>
    <col min="1" max="1" width="15" customWidth="1"/>
    <col min="2" max="2" width="18" customWidth="1"/>
    <col min="3" max="3" width="7.28515625" customWidth="1"/>
    <col min="4" max="4" width="74.85546875" bestFit="1" customWidth="1"/>
  </cols>
  <sheetData>
    <row r="1" spans="1:5">
      <c r="A1" t="s">
        <v>56</v>
      </c>
      <c r="B1" t="s">
        <v>103</v>
      </c>
    </row>
    <row r="2" spans="1:5">
      <c r="A2">
        <v>1</v>
      </c>
      <c r="B2" s="36" t="e">
        <f t="shared" ref="B2" si="0">HYPERLINK("#'"&amp;INDEX(SheetNames,A2)&amp;"'!A1",INDEX(SheetNames,A2))</f>
        <v>#NAME?</v>
      </c>
      <c r="C2" s="36"/>
      <c r="D2" t="e">
        <f ca="1">INDIRECT("'" &amp; INDEX(SheetNames,A2) &amp; "'!A2")</f>
        <v>#NAME?</v>
      </c>
      <c r="E2" t="e">
        <v>#NAME?</v>
      </c>
    </row>
    <row r="3" spans="1:5">
      <c r="A3">
        <v>2</v>
      </c>
      <c r="B3" s="36" t="s">
        <v>917</v>
      </c>
      <c r="C3" s="36" t="str">
        <f>HYPERLINK("#'"&amp; B3 &amp;"'!A1",B3)</f>
        <v>G1</v>
      </c>
      <c r="D3" t="str">
        <f ca="1">INDIRECT("'" &amp; B3 &amp; "'!A2")</f>
        <v>Graf 1: Podiel svetových emisií skleníkových plynov podľa regiónov (2023)</v>
      </c>
      <c r="E3" t="s">
        <v>498</v>
      </c>
    </row>
    <row r="4" spans="1:5">
      <c r="A4">
        <v>3</v>
      </c>
      <c r="B4" s="36" t="s">
        <v>918</v>
      </c>
      <c r="C4" s="36" t="str">
        <f t="shared" ref="C4:C68" si="1">HYPERLINK("#'"&amp; B4 &amp;"'!A1",B4)</f>
        <v>G2</v>
      </c>
      <c r="D4" t="str">
        <f t="shared" ref="D4:D68" ca="1" si="2">INDIRECT("'" &amp; B4 &amp; "'!A2")</f>
        <v>Graf 2: Nárast priemernej globálnej teploty oproti priemeru rokov 1850-1900 (v °C)</v>
      </c>
      <c r="E4" t="s">
        <v>497</v>
      </c>
    </row>
    <row r="5" spans="1:5">
      <c r="A5">
        <v>4</v>
      </c>
      <c r="B5" s="36" t="s">
        <v>919</v>
      </c>
      <c r="C5" s="36" t="str">
        <f t="shared" si="1"/>
        <v>T1</v>
      </c>
      <c r="D5" t="str">
        <f t="shared" ca="1" si="2"/>
        <v>Tabuľka 1: Prehľad finančných zdrojov</v>
      </c>
      <c r="E5" t="s">
        <v>1143</v>
      </c>
    </row>
    <row r="6" spans="1:5">
      <c r="A6">
        <v>5</v>
      </c>
      <c r="B6" s="36" t="s">
        <v>920</v>
      </c>
      <c r="C6" s="36" t="str">
        <f t="shared" si="1"/>
        <v>G3</v>
      </c>
      <c r="D6" t="str">
        <f t="shared" ca="1" si="2"/>
        <v>Graf 3: Plánované financovanie z kohéznej politiky EÚ (2021-2027)</v>
      </c>
      <c r="E6" t="s">
        <v>730</v>
      </c>
    </row>
    <row r="7" spans="1:5">
      <c r="A7">
        <v>6</v>
      </c>
      <c r="B7" s="36" t="s">
        <v>921</v>
      </c>
      <c r="C7" s="36" t="str">
        <f t="shared" si="1"/>
        <v>G4</v>
      </c>
      <c r="D7" t="str">
        <f t="shared" ca="1" si="2"/>
        <v>Graf 4: Emisie skleníkových plynov na Slovensku (v Mt CO2 ekv.)</v>
      </c>
      <c r="E7" t="s">
        <v>731</v>
      </c>
    </row>
    <row r="8" spans="1:5">
      <c r="A8">
        <v>7</v>
      </c>
      <c r="B8" s="36" t="s">
        <v>922</v>
      </c>
      <c r="C8" s="36" t="str">
        <f t="shared" si="1"/>
        <v>G5</v>
      </c>
      <c r="D8" t="str">
        <f t="shared" ca="1" si="2"/>
        <v>Graf 5: Emisie skleníkových plynov v roku 2022</v>
      </c>
      <c r="E8" t="s">
        <v>732</v>
      </c>
    </row>
    <row r="9" spans="1:5">
      <c r="A9">
        <v>8</v>
      </c>
      <c r="B9" s="36" t="s">
        <v>923</v>
      </c>
      <c r="C9" s="36" t="str">
        <f t="shared" si="1"/>
        <v>G6</v>
      </c>
      <c r="D9" t="str">
        <f t="shared" ca="1" si="2"/>
        <v>Graf 6: Emisie skleníkových plynov v roku 2022</v>
      </c>
      <c r="E9" t="s">
        <v>733</v>
      </c>
    </row>
    <row r="10" spans="1:5">
      <c r="A10">
        <v>9</v>
      </c>
      <c r="B10" s="36" t="s">
        <v>924</v>
      </c>
      <c r="C10" s="36" t="str">
        <f t="shared" si="1"/>
        <v>T02</v>
      </c>
      <c r="D10" t="str">
        <f t="shared" ca="1" si="2"/>
        <v>Tabuľka 2: Prehľad emisných cieľov EÚ do roku 2030 a ich stav z pohľadu SR</v>
      </c>
      <c r="E10" t="s">
        <v>535</v>
      </c>
    </row>
    <row r="11" spans="1:5">
      <c r="A11">
        <v>10</v>
      </c>
      <c r="B11" s="36" t="s">
        <v>925</v>
      </c>
      <c r="C11" s="36" t="str">
        <f t="shared" si="1"/>
        <v>T03</v>
      </c>
      <c r="D11" t="str">
        <f t="shared" ca="1" si="2"/>
        <v>Tabuľka 3: Prehľad emisných cieľov SR do roku 2030</v>
      </c>
      <c r="E11" t="s">
        <v>547</v>
      </c>
    </row>
    <row r="12" spans="1:5">
      <c r="A12">
        <v>11</v>
      </c>
      <c r="B12" s="36" t="s">
        <v>926</v>
      </c>
      <c r="C12" s="36" t="str">
        <f t="shared" si="1"/>
        <v>T04</v>
      </c>
      <c r="D12" t="str">
        <f t="shared" ca="1" si="2"/>
        <v>Tabuľka 4: Ciele pre podiel obnoviteľných zdrojov do roku 2030</v>
      </c>
      <c r="E12" t="s">
        <v>569</v>
      </c>
    </row>
    <row r="13" spans="1:5">
      <c r="A13">
        <v>12</v>
      </c>
      <c r="B13" s="36" t="s">
        <v>927</v>
      </c>
      <c r="C13" s="36" t="str">
        <f t="shared" si="1"/>
        <v>T05</v>
      </c>
      <c r="D13" t="str">
        <f t="shared" ca="1" si="2"/>
        <v>Tabuľka 5: Ciele v oblasti energetickej efektívnosti do roku 2030</v>
      </c>
      <c r="E13" t="s">
        <v>568</v>
      </c>
    </row>
    <row r="14" spans="1:5">
      <c r="A14">
        <v>13</v>
      </c>
      <c r="B14" s="36" t="s">
        <v>928</v>
      </c>
      <c r="C14" s="36" t="str">
        <f t="shared" si="1"/>
        <v>T06</v>
      </c>
      <c r="D14" t="str">
        <f t="shared" ca="1" si="2"/>
        <v>Tabuľka 6: Porovnávanie vplyvov skleníkových plynov na  zmenu klímy</v>
      </c>
      <c r="E14" t="s">
        <v>1144</v>
      </c>
    </row>
    <row r="15" spans="1:5">
      <c r="A15">
        <v>14</v>
      </c>
      <c r="B15" s="36" t="s">
        <v>929</v>
      </c>
      <c r="C15" s="36" t="str">
        <f t="shared" si="1"/>
        <v>S01</v>
      </c>
      <c r="D15" t="str">
        <f t="shared" ca="1" si="2"/>
        <v xml:space="preserve">Schéma 1: Iteratívny proces hľadania ekonomickej rovnováhy trhu </v>
      </c>
      <c r="E15" t="s">
        <v>354</v>
      </c>
    </row>
    <row r="16" spans="1:5">
      <c r="A16">
        <v>15</v>
      </c>
      <c r="B16" s="36" t="s">
        <v>930</v>
      </c>
      <c r="C16" s="36" t="str">
        <f t="shared" si="1"/>
        <v>S02</v>
      </c>
      <c r="D16" t="str">
        <f t="shared" ca="1" si="2"/>
        <v xml:space="preserve">Schéma 2: Sektory pokryté modulom Demand </v>
      </c>
      <c r="E16" t="s">
        <v>1145</v>
      </c>
    </row>
    <row r="17" spans="1:5">
      <c r="A17">
        <v>16</v>
      </c>
      <c r="B17" s="36" t="s">
        <v>931</v>
      </c>
      <c r="C17" s="36" t="str">
        <f t="shared" ref="C17" si="3">HYPERLINK("#'"&amp; B17 &amp;"'!A1",B17)</f>
        <v>S03</v>
      </c>
      <c r="D17" t="str">
        <f t="shared" ref="D17" ca="1" si="4">INDIRECT("'" &amp; B17 &amp; "'!A2")</f>
        <v>Schéma 3: Rozdelenie sektora dopravy na energetické činnosti</v>
      </c>
      <c r="E17" t="s">
        <v>355</v>
      </c>
    </row>
    <row r="18" spans="1:5">
      <c r="A18">
        <v>17</v>
      </c>
      <c r="B18" s="36" t="s">
        <v>932</v>
      </c>
      <c r="C18" s="36" t="str">
        <f t="shared" si="1"/>
        <v>S04</v>
      </c>
      <c r="D18" t="str">
        <f t="shared" ca="1" si="2"/>
        <v>Schéma 4: Zariadenia v moduli Supply</v>
      </c>
      <c r="E18" t="s">
        <v>1160</v>
      </c>
    </row>
    <row r="19" spans="1:5">
      <c r="A19">
        <v>18</v>
      </c>
      <c r="B19" s="36" t="s">
        <v>933</v>
      </c>
      <c r="C19" s="36" t="str">
        <f t="shared" si="1"/>
        <v>S05</v>
      </c>
      <c r="D19" t="str">
        <f t="shared" ca="1" si="2"/>
        <v>Schéma 5: Príklad rozhodovacieho stromu v moduli Demand</v>
      </c>
      <c r="E19" t="s">
        <v>1161</v>
      </c>
    </row>
    <row r="20" spans="1:5">
      <c r="A20">
        <v>19</v>
      </c>
      <c r="B20" s="36" t="s">
        <v>934</v>
      </c>
      <c r="C20" s="36" t="str">
        <f t="shared" si="1"/>
        <v>S06</v>
      </c>
      <c r="D20" t="str">
        <f t="shared" ca="1" si="2"/>
        <v xml:space="preserve">Schéma 6: Prepojenia modelov </v>
      </c>
      <c r="E20" t="s">
        <v>713</v>
      </c>
    </row>
    <row r="21" spans="1:5">
      <c r="A21">
        <v>20</v>
      </c>
      <c r="B21" s="36" t="s">
        <v>935</v>
      </c>
      <c r="C21" s="36" t="str">
        <f t="shared" si="1"/>
        <v>T07</v>
      </c>
      <c r="D21" t="str">
        <f t="shared" ca="1" si="2"/>
        <v>Tabuľka 7: Aplikačný potenciál vybraných opatrení podľa roku (v %)</v>
      </c>
      <c r="E21" t="s">
        <v>1148</v>
      </c>
    </row>
    <row r="22" spans="1:5">
      <c r="A22">
        <v>21</v>
      </c>
      <c r="B22" s="36" t="s">
        <v>936</v>
      </c>
      <c r="C22" s="36" t="str">
        <f t="shared" si="1"/>
        <v>T08</v>
      </c>
      <c r="D22" t="str">
        <f t="shared" ca="1" si="2"/>
        <v>Tabuľka 8: Aplikovaný redukčný potenciál vybraných opatrení podľa roku (v %)</v>
      </c>
      <c r="E22" t="s">
        <v>1149</v>
      </c>
    </row>
    <row r="23" spans="1:5">
      <c r="A23">
        <v>22</v>
      </c>
      <c r="B23" s="36" t="s">
        <v>937</v>
      </c>
      <c r="C23" s="36" t="str">
        <f t="shared" si="1"/>
        <v>T09</v>
      </c>
      <c r="D23" t="str">
        <f t="shared" ca="1" si="2"/>
        <v>Tabuľka 9: Predpoklady referenčných hodnôt základných makroekonomických ukazovateľov do roku 2050</v>
      </c>
      <c r="E23" t="s">
        <v>576</v>
      </c>
    </row>
    <row r="24" spans="1:5">
      <c r="A24">
        <v>23</v>
      </c>
      <c r="B24" s="36" t="s">
        <v>938</v>
      </c>
      <c r="C24" s="36" t="str">
        <f t="shared" si="1"/>
        <v>T10</v>
      </c>
      <c r="D24" t="str">
        <f t="shared" ca="1" si="2"/>
        <v>Tabuľka 10: Hodnoty dát aktivity pre vybrané sektory a odvetvia   </v>
      </c>
      <c r="E24" t="s">
        <v>1162</v>
      </c>
    </row>
    <row r="25" spans="1:5">
      <c r="A25">
        <v>24</v>
      </c>
      <c r="B25" s="36" t="s">
        <v>939</v>
      </c>
      <c r="C25" s="36" t="str">
        <f t="shared" si="1"/>
        <v>T11</v>
      </c>
      <c r="D25" t="str">
        <f t="shared" ca="1" si="2"/>
        <v>Tabuľka 11: Predpokladaná cena komoditných palív (v 2023 eur na MWh)</v>
      </c>
      <c r="E25" t="s">
        <v>578</v>
      </c>
    </row>
    <row r="26" spans="1:5">
      <c r="A26">
        <v>25</v>
      </c>
      <c r="B26" s="36" t="s">
        <v>940</v>
      </c>
      <c r="C26" s="36" t="str">
        <f t="shared" si="1"/>
        <v>T12</v>
      </c>
      <c r="D26" t="str">
        <f t="shared" ca="1" si="2"/>
        <v>Tabuľka 12: Predpokladaná cena kvóty ETS podľa scenára (v EUR (2023))</v>
      </c>
      <c r="E26" t="s">
        <v>1158</v>
      </c>
    </row>
    <row r="27" spans="1:5">
      <c r="A27">
        <v>26</v>
      </c>
      <c r="B27" s="36" t="s">
        <v>941</v>
      </c>
      <c r="C27" s="36" t="str">
        <f t="shared" si="1"/>
        <v>T13</v>
      </c>
      <c r="D27" t="str">
        <f t="shared" ca="1" si="2"/>
        <v>Tabuľka 13: Maximálny aplikačný potenciál vybraných opatrení v scenároch WEM a WAM (v %)</v>
      </c>
      <c r="E27" t="s">
        <v>579</v>
      </c>
    </row>
    <row r="28" spans="1:5">
      <c r="A28">
        <v>27</v>
      </c>
      <c r="B28" s="36" t="s">
        <v>942</v>
      </c>
      <c r="C28" s="36" t="str">
        <f t="shared" si="1"/>
        <v>T14</v>
      </c>
      <c r="D28" t="str">
        <f t="shared" ca="1" si="2"/>
        <v>Tabuľka 14: Predpokladaná cena emisných kvót ETS2 podľa scenára (v 2023 eur)</v>
      </c>
      <c r="E28" t="s">
        <v>1151</v>
      </c>
    </row>
    <row r="29" spans="1:5">
      <c r="A29">
        <v>28</v>
      </c>
      <c r="B29" s="36" t="s">
        <v>943</v>
      </c>
      <c r="C29" s="36" t="str">
        <f t="shared" si="1"/>
        <v>T15_check</v>
      </c>
      <c r="D29" t="str">
        <f t="shared" ca="1" si="2"/>
        <v>Tabuľka 15: Podiely bio- a syntetických palív v doprave v scenároch WEM a WAM (v %)</v>
      </c>
      <c r="E29" t="s">
        <v>1152</v>
      </c>
    </row>
    <row r="30" spans="1:5">
      <c r="A30">
        <v>29</v>
      </c>
      <c r="B30" s="36" t="s">
        <v>944</v>
      </c>
      <c r="C30" s="36" t="str">
        <f t="shared" si="1"/>
        <v>G7</v>
      </c>
      <c r="D30" t="str">
        <f t="shared" ca="1" si="2"/>
        <v>Graf 7: Emisie na obyvateľa v jednotlivých krajinách podľa sektorov (2022, v t na obyvateľa)</v>
      </c>
      <c r="E30" t="s">
        <v>734</v>
      </c>
    </row>
    <row r="31" spans="1:5">
      <c r="A31">
        <v>30</v>
      </c>
      <c r="B31" s="36" t="s">
        <v>945</v>
      </c>
      <c r="C31" s="36" t="str">
        <f t="shared" si="1"/>
        <v>T16</v>
      </c>
      <c r="D31" t="str">
        <f t="shared" ca="1" si="2"/>
        <v>Tabuľka 16: Modernizácia teplárenstva</v>
      </c>
      <c r="E31" t="s">
        <v>1153</v>
      </c>
    </row>
    <row r="32" spans="1:5">
      <c r="A32">
        <v>31</v>
      </c>
      <c r="B32" s="36" t="s">
        <v>946</v>
      </c>
      <c r="C32" s="36" t="str">
        <f t="shared" si="1"/>
        <v>G8</v>
      </c>
      <c r="D32" t="str">
        <f t="shared" ca="1" si="2"/>
        <v>Graf 8: Podiel jednotlivých zložiek plynovej potrubnej zmesi v scenári WAM (v %)</v>
      </c>
      <c r="E32" t="s">
        <v>735</v>
      </c>
    </row>
    <row r="33" spans="1:5">
      <c r="A33">
        <v>32</v>
      </c>
      <c r="B33" s="36" t="s">
        <v>947</v>
      </c>
      <c r="C33" s="36" t="str">
        <f t="shared" si="1"/>
        <v>G9</v>
      </c>
      <c r="D33" t="str">
        <f t="shared" ca="1" si="2"/>
        <v>Graf 9: Emisie skleníkových plynov do roku 2050 v scenári WEM (v Mt CO2 ekv.)</v>
      </c>
      <c r="E33" t="s">
        <v>736</v>
      </c>
    </row>
    <row r="34" spans="1:5">
      <c r="A34">
        <v>33</v>
      </c>
      <c r="B34" s="36" t="s">
        <v>948</v>
      </c>
      <c r="C34" s="36" t="str">
        <f t="shared" si="1"/>
        <v>G09</v>
      </c>
      <c r="D34" t="e">
        <f t="shared" ca="1" si="2"/>
        <v>#REF!</v>
      </c>
      <c r="E34" t="s">
        <v>737</v>
      </c>
    </row>
    <row r="35" spans="1:5">
      <c r="A35">
        <v>34</v>
      </c>
      <c r="B35" s="36" t="s">
        <v>949</v>
      </c>
      <c r="C35" s="36" t="str">
        <f t="shared" si="1"/>
        <v>G10</v>
      </c>
      <c r="D35" t="str">
        <f t="shared" ca="1" si="2"/>
        <v>Graf 10: Emisie skleníkových plynov po sektoroch (1990 = 100 %, WEM)</v>
      </c>
      <c r="E35" t="s">
        <v>738</v>
      </c>
    </row>
    <row r="36" spans="1:5">
      <c r="A36">
        <v>35</v>
      </c>
      <c r="B36" s="36" t="s">
        <v>950</v>
      </c>
      <c r="C36" s="36" t="str">
        <f t="shared" si="1"/>
        <v>G11</v>
      </c>
      <c r="D36" t="str">
        <f t="shared" ca="1" si="2"/>
        <v>Graf 11: Emisie skleníkových plynov do roku 2050 v scenári WAM (v Mt CO2 ekv.)</v>
      </c>
      <c r="E36" t="s">
        <v>739</v>
      </c>
    </row>
    <row r="37" spans="1:5">
      <c r="A37">
        <v>36</v>
      </c>
      <c r="B37" s="36" t="s">
        <v>951</v>
      </c>
      <c r="C37" s="36" t="str">
        <f t="shared" si="1"/>
        <v>G12</v>
      </c>
      <c r="D37" t="str">
        <f t="shared" ca="1" si="2"/>
        <v>Graf 12: Percentuálna zmena emisií skleníkových plynov po sektoroch (v %, WAM)</v>
      </c>
      <c r="E37" t="s">
        <v>740</v>
      </c>
    </row>
    <row r="38" spans="1:5">
      <c r="A38">
        <v>37</v>
      </c>
      <c r="B38" s="36" t="s">
        <v>952</v>
      </c>
      <c r="C38" s="36" t="str">
        <f t="shared" si="1"/>
        <v>G13</v>
      </c>
      <c r="D38" t="str">
        <f t="shared" ca="1" si="2"/>
        <v>Graf 13: Emisie skleníkových plynov v sektoroch ESR do roku 2030 v scenári WAM  (v Mt CO2 ekv.)</v>
      </c>
      <c r="E38" t="s">
        <v>741</v>
      </c>
    </row>
    <row r="39" spans="1:5">
      <c r="A39">
        <v>38</v>
      </c>
      <c r="B39" s="36" t="s">
        <v>953</v>
      </c>
      <c r="C39" s="36" t="str">
        <f t="shared" si="1"/>
        <v>G14</v>
      </c>
      <c r="D39" t="str">
        <f t="shared" ca="1" si="2"/>
        <v>Graf 14: Podiel obnoviteľných zdrojov energie na hrubej konečnej spotrebe (v %, WEM)</v>
      </c>
      <c r="E39" t="s">
        <v>742</v>
      </c>
    </row>
    <row r="40" spans="1:5">
      <c r="A40">
        <v>39</v>
      </c>
      <c r="B40" s="36" t="s">
        <v>954</v>
      </c>
      <c r="C40" s="36" t="str">
        <f t="shared" si="1"/>
        <v>G15</v>
      </c>
      <c r="D40" t="str">
        <f t="shared" ca="1" si="2"/>
        <v>Graf 15: Podiel obnoviteľných zdrojov energie na hrubej konečnej spotrebe (v %, WAM)</v>
      </c>
      <c r="E40" t="s">
        <v>743</v>
      </c>
    </row>
    <row r="41" spans="1:5">
      <c r="A41">
        <v>40</v>
      </c>
      <c r="B41" s="36" t="s">
        <v>955</v>
      </c>
      <c r="C41" s="36" t="str">
        <f t="shared" si="1"/>
        <v>G16</v>
      </c>
      <c r="D41" t="str">
        <f t="shared" ca="1" si="2"/>
        <v>Graf 16: Konečná energetická spotreba podľa sektora (WEM, v TWh)</v>
      </c>
      <c r="E41" t="s">
        <v>744</v>
      </c>
    </row>
    <row r="42" spans="1:5">
      <c r="A42">
        <v>41</v>
      </c>
      <c r="B42" s="36" t="s">
        <v>956</v>
      </c>
      <c r="C42" s="36" t="str">
        <f t="shared" si="1"/>
        <v>G17</v>
      </c>
      <c r="D42" t="str">
        <f t="shared" ca="1" si="2"/>
        <v>Graf 17: Konečná energetická spotreba podľa palív (WEM, v TWh)</v>
      </c>
      <c r="E42" t="s">
        <v>745</v>
      </c>
    </row>
    <row r="43" spans="1:5">
      <c r="A43">
        <v>42</v>
      </c>
      <c r="B43" s="36" t="s">
        <v>957</v>
      </c>
      <c r="C43" s="36" t="str">
        <f t="shared" si="1"/>
        <v>G18</v>
      </c>
      <c r="D43" t="str">
        <f t="shared" ca="1" si="2"/>
        <v>Graf 18: Konečná energetická spotreba podľa sektorov (WAM, v TWh)</v>
      </c>
      <c r="E43" t="s">
        <v>746</v>
      </c>
    </row>
    <row r="44" spans="1:5">
      <c r="A44">
        <v>43</v>
      </c>
      <c r="B44" s="36" t="s">
        <v>958</v>
      </c>
      <c r="C44" s="36" t="str">
        <f t="shared" si="1"/>
        <v>G19</v>
      </c>
      <c r="D44" t="str">
        <f t="shared" ca="1" si="2"/>
        <v>Graf 19: Konečná energetická spotreba podľa palív (WAM, v TWh)</v>
      </c>
      <c r="E44" t="s">
        <v>747</v>
      </c>
    </row>
    <row r="45" spans="1:5">
      <c r="A45">
        <v>44</v>
      </c>
      <c r="B45" s="36" t="s">
        <v>959</v>
      </c>
      <c r="C45" s="36" t="str">
        <f t="shared" si="1"/>
        <v>T17</v>
      </c>
      <c r="D45" t="str">
        <f t="shared" ca="1" si="2"/>
        <v>Tabuľka 17: Príklad zariadení KVET</v>
      </c>
      <c r="E45" t="s">
        <v>583</v>
      </c>
    </row>
    <row r="46" spans="1:5">
      <c r="A46">
        <v>45</v>
      </c>
      <c r="B46" s="36" t="s">
        <v>960</v>
      </c>
      <c r="C46" s="36" t="str">
        <f t="shared" si="1"/>
        <v>G20</v>
      </c>
      <c r="D46" t="str">
        <f t="shared" ca="1" si="2"/>
        <v>Graf 20: Primárna energetická spotreba podľa palív (WEM, v TWh)</v>
      </c>
      <c r="E46" t="s">
        <v>748</v>
      </c>
    </row>
    <row r="47" spans="1:5">
      <c r="A47">
        <v>46</v>
      </c>
      <c r="B47" s="36" t="s">
        <v>961</v>
      </c>
      <c r="C47" s="36" t="str">
        <f t="shared" si="1"/>
        <v>G21</v>
      </c>
      <c r="D47" t="str">
        <f t="shared" ca="1" si="2"/>
        <v>Graf 21: Primárna energetická spotreba podľa palív (WAM, v TWh)</v>
      </c>
      <c r="E47" t="s">
        <v>749</v>
      </c>
    </row>
    <row r="48" spans="1:5">
      <c r="A48">
        <v>47</v>
      </c>
      <c r="B48" s="36" t="s">
        <v>962</v>
      </c>
      <c r="C48" s="36" t="str">
        <f t="shared" si="1"/>
        <v>G22</v>
      </c>
      <c r="D48" t="str">
        <f t="shared" ca="1" si="2"/>
        <v>Graf 22: Spotreba elektrickej energie v roku 2019 podľa odvetví</v>
      </c>
      <c r="E48" t="s">
        <v>750</v>
      </c>
    </row>
    <row r="49" spans="1:5">
      <c r="A49">
        <v>48</v>
      </c>
      <c r="B49" s="36" t="s">
        <v>963</v>
      </c>
      <c r="C49" s="36" t="str">
        <f t="shared" si="1"/>
        <v>G23</v>
      </c>
      <c r="D49" t="str">
        <f t="shared" ca="1" si="2"/>
        <v>Graf 23: Spotreba tepla v roku 2019 podľa odvetví</v>
      </c>
      <c r="E49" t="s">
        <v>751</v>
      </c>
    </row>
    <row r="50" spans="1:5">
      <c r="A50">
        <v>49</v>
      </c>
      <c r="B50" s="36" t="s">
        <v>964</v>
      </c>
      <c r="C50" s="36" t="str">
        <f t="shared" si="1"/>
        <v>G24</v>
      </c>
      <c r="D50" t="str">
        <f t="shared" ca="1" si="2"/>
        <v>Graf 24: Hrubá výroba elektrickej energie v elektrárňach  roku 2019 podľa zdroja</v>
      </c>
      <c r="E50" t="s">
        <v>752</v>
      </c>
    </row>
    <row r="51" spans="1:5">
      <c r="A51">
        <v>50</v>
      </c>
      <c r="B51" s="36" t="s">
        <v>965</v>
      </c>
      <c r="C51" s="36" t="str">
        <f t="shared" si="1"/>
        <v>G25</v>
      </c>
      <c r="D51" t="str">
        <f t="shared" ca="1" si="2"/>
        <v>Graf 25: Hrubá výroba tepla podľa palív v KVET a výhrevniach v roku 2019 (v GWh)</v>
      </c>
      <c r="E51" t="s">
        <v>753</v>
      </c>
    </row>
    <row r="52" spans="1:5">
      <c r="A52">
        <v>51</v>
      </c>
      <c r="B52" s="36" t="s">
        <v>966</v>
      </c>
      <c r="C52" s="36" t="str">
        <f t="shared" si="1"/>
        <v>G26</v>
      </c>
      <c r="D52" t="str">
        <f t="shared" ca="1" si="2"/>
        <v>Graf 26: Emisie z výroby elektriny a tepla v rokoch 1990 až 2022 (v Mt CO2 ekv.)</v>
      </c>
      <c r="E52" t="s">
        <v>754</v>
      </c>
    </row>
    <row r="53" spans="1:5">
      <c r="A53">
        <v>52</v>
      </c>
      <c r="B53" s="36" t="s">
        <v>967</v>
      </c>
      <c r="C53" s="36" t="str">
        <f t="shared" si="1"/>
        <v>G27</v>
      </c>
      <c r="D53" t="str">
        <f t="shared" ca="1" si="2"/>
        <v>Graf 27:  Primárna energetická spotreba podľa zdroja v elektrárňach v roku 2019</v>
      </c>
      <c r="E53" t="s">
        <v>755</v>
      </c>
    </row>
    <row r="54" spans="1:5">
      <c r="A54">
        <v>53</v>
      </c>
      <c r="B54" s="36" t="s">
        <v>968</v>
      </c>
      <c r="C54" s="36" t="str">
        <f t="shared" si="1"/>
        <v>G28</v>
      </c>
      <c r="D54" t="str">
        <f t="shared" ca="1" si="2"/>
        <v>Graf 28: Emisie z výroby elektrickej energie v elektrárňach podľa palív v roku 2019 (v kt CO2 ekv.)</v>
      </c>
      <c r="E54" t="s">
        <v>756</v>
      </c>
    </row>
    <row r="55" spans="1:5">
      <c r="A55">
        <v>54</v>
      </c>
      <c r="B55" s="36" t="s">
        <v>969</v>
      </c>
      <c r="C55" s="36" t="str">
        <f t="shared" si="1"/>
        <v>G29</v>
      </c>
      <c r="D55" t="str">
        <f t="shared" ca="1" si="2"/>
        <v>Graf 29:  Primárna energetická spotreba podľa zdroja v zariadeniach KVET v roku 2019</v>
      </c>
      <c r="E55" t="s">
        <v>757</v>
      </c>
    </row>
    <row r="56" spans="1:5">
      <c r="A56">
        <v>55</v>
      </c>
      <c r="B56" s="36" t="s">
        <v>970</v>
      </c>
      <c r="C56" s="36" t="str">
        <f t="shared" si="1"/>
        <v>G30</v>
      </c>
      <c r="D56" t="str">
        <f t="shared" ca="1" si="2"/>
        <v>Graf 30: Emisie z výroby v zariadeniach KVET podľa palív v roku 2019 (v kt CO2 ekv.)</v>
      </c>
      <c r="E56" t="s">
        <v>758</v>
      </c>
    </row>
    <row r="57" spans="1:5">
      <c r="A57">
        <v>56</v>
      </c>
      <c r="B57" s="36" t="s">
        <v>971</v>
      </c>
      <c r="C57" s="36" t="str">
        <f t="shared" si="1"/>
        <v>G31</v>
      </c>
      <c r="D57" t="str">
        <f t="shared" ca="1" si="2"/>
        <v>Graf 31:  Primárna energetická spotreba podľa zdroja vo výhrevniach v roku 2019</v>
      </c>
      <c r="E57" t="s">
        <v>759</v>
      </c>
    </row>
    <row r="58" spans="1:5">
      <c r="A58">
        <v>57</v>
      </c>
      <c r="B58" s="36" t="s">
        <v>972</v>
      </c>
      <c r="C58" s="36" t="str">
        <f t="shared" si="1"/>
        <v>G32</v>
      </c>
      <c r="D58" t="str">
        <f t="shared" ca="1" si="2"/>
        <v>Graf 32: Emisie z výroby tepla vo výhrevniach podľa palív v roku 2019 (v kt CO2 ekv.)</v>
      </c>
      <c r="E58" t="s">
        <v>760</v>
      </c>
    </row>
    <row r="59" spans="1:5">
      <c r="A59">
        <v>58</v>
      </c>
      <c r="B59" s="36" t="s">
        <v>973</v>
      </c>
      <c r="C59" s="36" t="str">
        <f t="shared" si="1"/>
        <v>G33</v>
      </c>
      <c r="D59" t="str">
        <f t="shared" ca="1" si="2"/>
        <v>Graf 33: Spotreba elektrickej energie (WEM, v TWh)</v>
      </c>
      <c r="E59" t="s">
        <v>761</v>
      </c>
    </row>
    <row r="60" spans="1:5">
      <c r="A60">
        <v>59</v>
      </c>
      <c r="B60" s="36" t="s">
        <v>974</v>
      </c>
      <c r="C60" s="36" t="str">
        <f t="shared" si="1"/>
        <v>G34</v>
      </c>
      <c r="D60" t="str">
        <f t="shared" ca="1" si="2"/>
        <v>Graf 34: Spotreba elektrickej energie (WAM, v TWh)</v>
      </c>
      <c r="E60" t="s">
        <v>762</v>
      </c>
    </row>
    <row r="61" spans="1:5">
      <c r="A61">
        <v>60</v>
      </c>
      <c r="B61" s="36" t="s">
        <v>975</v>
      </c>
      <c r="C61" s="36" t="str">
        <f t="shared" si="1"/>
        <v>G35</v>
      </c>
      <c r="D61" t="str">
        <f t="shared" ca="1" si="2"/>
        <v>Graf 35: Dopyt po teple (v TWh)</v>
      </c>
      <c r="E61" t="s">
        <v>763</v>
      </c>
    </row>
    <row r="62" spans="1:5">
      <c r="A62">
        <v>61</v>
      </c>
      <c r="B62" s="36" t="s">
        <v>976</v>
      </c>
      <c r="C62" s="36" t="str">
        <f t="shared" si="1"/>
        <v>G36</v>
      </c>
      <c r="D62" t="str">
        <f t="shared" ca="1" si="2"/>
        <v>Graf 36: Čistá výroba el. energie (WEM, v TWh)</v>
      </c>
      <c r="E62" t="s">
        <v>764</v>
      </c>
    </row>
    <row r="63" spans="1:5">
      <c r="A63">
        <v>62</v>
      </c>
      <c r="B63" s="36" t="s">
        <v>977</v>
      </c>
      <c r="C63" s="36" t="str">
        <f t="shared" si="1"/>
        <v>G37</v>
      </c>
      <c r="D63" t="str">
        <f t="shared" ca="1" si="2"/>
        <v>Graf 37: Čistá výroba el. energie (WAM, v TWh)</v>
      </c>
      <c r="E63" t="s">
        <v>765</v>
      </c>
    </row>
    <row r="64" spans="1:5">
      <c r="A64">
        <v>63</v>
      </c>
      <c r="B64" s="36" t="s">
        <v>978</v>
      </c>
      <c r="C64" s="36" t="str">
        <f t="shared" si="1"/>
        <v>G38</v>
      </c>
      <c r="D64" t="str">
        <f t="shared" ca="1" si="2"/>
        <v>Graf 38: Inštalovaný výkon (WEM, v GW)</v>
      </c>
      <c r="E64" t="s">
        <v>766</v>
      </c>
    </row>
    <row r="65" spans="1:5">
      <c r="A65">
        <v>64</v>
      </c>
      <c r="B65" s="36" t="s">
        <v>979</v>
      </c>
      <c r="C65" s="36" t="str">
        <f t="shared" si="1"/>
        <v>G39</v>
      </c>
      <c r="D65" t="str">
        <f t="shared" ca="1" si="2"/>
        <v>Graf 39: Inštalovaný výkon (WAM, v GW)</v>
      </c>
      <c r="E65" t="s">
        <v>767</v>
      </c>
    </row>
    <row r="66" spans="1:5">
      <c r="A66">
        <v>65</v>
      </c>
      <c r="B66" s="36" t="s">
        <v>980</v>
      </c>
      <c r="C66" s="36" t="str">
        <f t="shared" si="1"/>
        <v>G40</v>
      </c>
      <c r="D66" t="str">
        <f t="shared" ca="1" si="2"/>
        <v>Graf 40: Primárna energetická spotreba podľa zdroja v elektrárňach (WEM, v TWh)</v>
      </c>
      <c r="E66" t="s">
        <v>768</v>
      </c>
    </row>
    <row r="67" spans="1:5">
      <c r="A67">
        <v>66</v>
      </c>
      <c r="B67" s="36" t="s">
        <v>981</v>
      </c>
      <c r="C67" s="36" t="str">
        <f t="shared" si="1"/>
        <v>G41</v>
      </c>
      <c r="D67" t="str">
        <f t="shared" ca="1" si="2"/>
        <v>Graf 41: Emisie skleníkových plynov v elektrárňach (WEM, v Mt CO2 ekv.)</v>
      </c>
      <c r="E67" t="s">
        <v>769</v>
      </c>
    </row>
    <row r="68" spans="1:5">
      <c r="A68">
        <v>67</v>
      </c>
      <c r="B68" s="36" t="s">
        <v>982</v>
      </c>
      <c r="C68" s="36" t="str">
        <f t="shared" si="1"/>
        <v>G42</v>
      </c>
      <c r="D68" t="str">
        <f t="shared" ca="1" si="2"/>
        <v>Graf 42: Primárna energetická spotreba podľa zdroja v zariadeniach KVET (WEM, v TWh)</v>
      </c>
      <c r="E68" t="s">
        <v>770</v>
      </c>
    </row>
    <row r="69" spans="1:5">
      <c r="A69">
        <v>68</v>
      </c>
      <c r="B69" s="36" t="s">
        <v>983</v>
      </c>
      <c r="C69" s="36" t="str">
        <f t="shared" ref="C69:C132" si="5">HYPERLINK("#'"&amp; B69 &amp;"'!A1",B69)</f>
        <v>G43</v>
      </c>
      <c r="D69" t="str">
        <f t="shared" ref="D69:D132" ca="1" si="6">INDIRECT("'" &amp; B69 &amp; "'!A2")</f>
        <v>Graf 43: Emisie skleníkových plynov v zariadeniach KVET (WEM, v Mt CO2 ekv.)</v>
      </c>
      <c r="E69" t="s">
        <v>771</v>
      </c>
    </row>
    <row r="70" spans="1:5">
      <c r="A70">
        <v>69</v>
      </c>
      <c r="B70" s="36" t="s">
        <v>984</v>
      </c>
      <c r="C70" s="36" t="str">
        <f t="shared" si="5"/>
        <v>G44</v>
      </c>
      <c r="D70" t="str">
        <f t="shared" ca="1" si="6"/>
        <v>Graf 44: Primárna energetická spotreba podľa zdroja vo výhrevniach (WEM, v TWh)</v>
      </c>
      <c r="E70" t="s">
        <v>772</v>
      </c>
    </row>
    <row r="71" spans="1:5">
      <c r="A71">
        <v>70</v>
      </c>
      <c r="B71" s="36" t="s">
        <v>985</v>
      </c>
      <c r="C71" s="36" t="str">
        <f t="shared" si="5"/>
        <v>G45</v>
      </c>
      <c r="D71" t="str">
        <f t="shared" ca="1" si="6"/>
        <v>Graf 45: Emisie skleníkových plynov vo  výhrevniach (WEM, v Mt CO2 ekv.)</v>
      </c>
      <c r="E71" t="s">
        <v>773</v>
      </c>
    </row>
    <row r="72" spans="1:5">
      <c r="A72">
        <v>71</v>
      </c>
      <c r="B72" s="36" t="s">
        <v>986</v>
      </c>
      <c r="C72" s="36" t="str">
        <f t="shared" si="5"/>
        <v>G46</v>
      </c>
      <c r="D72" t="str">
        <f t="shared" ca="1" si="6"/>
        <v>Graf 46: Primárna energetická spotreba podľa zdroja v elektrárňach (WAM, v TWh)</v>
      </c>
      <c r="E72" t="s">
        <v>774</v>
      </c>
    </row>
    <row r="73" spans="1:5">
      <c r="A73">
        <v>72</v>
      </c>
      <c r="B73" s="36" t="s">
        <v>987</v>
      </c>
      <c r="C73" s="36" t="str">
        <f t="shared" si="5"/>
        <v>G47</v>
      </c>
      <c r="D73" t="str">
        <f t="shared" ca="1" si="6"/>
        <v>Graf 47: Emisie skleníkových plynov v elektrárňach (WAM, v Mt CO2 ekv.)</v>
      </c>
      <c r="E73" t="s">
        <v>775</v>
      </c>
    </row>
    <row r="74" spans="1:5">
      <c r="A74">
        <v>73</v>
      </c>
      <c r="B74" s="36" t="s">
        <v>988</v>
      </c>
      <c r="C74" s="36" t="str">
        <f t="shared" si="5"/>
        <v>G48</v>
      </c>
      <c r="D74" t="str">
        <f t="shared" ca="1" si="6"/>
        <v>Graf 48: Primárna energetická spotreba podľa zdroja v zariadeniach KVET (WAM, v TWh)</v>
      </c>
      <c r="E74" t="s">
        <v>776</v>
      </c>
    </row>
    <row r="75" spans="1:5">
      <c r="A75">
        <v>74</v>
      </c>
      <c r="B75" s="36" t="s">
        <v>989</v>
      </c>
      <c r="C75" s="36" t="str">
        <f t="shared" si="5"/>
        <v>G49</v>
      </c>
      <c r="D75" t="str">
        <f t="shared" ca="1" si="6"/>
        <v>Graf 49: Emisie skleníkových plynov v zariadeniach KVET (WAM, v Mt CO2 ekv.)</v>
      </c>
      <c r="E75" t="s">
        <v>777</v>
      </c>
    </row>
    <row r="76" spans="1:5">
      <c r="A76">
        <v>75</v>
      </c>
      <c r="B76" s="36" t="s">
        <v>990</v>
      </c>
      <c r="C76" s="36" t="str">
        <f t="shared" si="5"/>
        <v>G50</v>
      </c>
      <c r="D76" t="str">
        <f t="shared" ca="1" si="6"/>
        <v>Graf 50:  Primárna energetická spotreba podľa zdroja vo výhrevniach (WAM, v TWh)</v>
      </c>
      <c r="E76" t="s">
        <v>778</v>
      </c>
    </row>
    <row r="77" spans="1:5">
      <c r="A77">
        <v>76</v>
      </c>
      <c r="B77" s="36" t="s">
        <v>991</v>
      </c>
      <c r="C77" s="36" t="str">
        <f t="shared" si="5"/>
        <v>G51</v>
      </c>
      <c r="D77" t="str">
        <f t="shared" ca="1" si="6"/>
        <v>Graf 51: Emisie skleníkových plynov vo  výhrevniach (WAM, v Mt CO2 ekv.)</v>
      </c>
      <c r="E77" t="s">
        <v>779</v>
      </c>
    </row>
    <row r="78" spans="1:5">
      <c r="A78">
        <v>77</v>
      </c>
      <c r="B78" s="36" t="s">
        <v>992</v>
      </c>
      <c r="C78" s="36" t="str">
        <f t="shared" si="5"/>
        <v>G52</v>
      </c>
      <c r="D78" t="str">
        <f t="shared" ca="1" si="6"/>
        <v>Graf 52: Primárna energetická spotreba podľa zdroja vo výrobe elektriny a tepla (WEM, v TWh)</v>
      </c>
      <c r="E78" t="s">
        <v>780</v>
      </c>
    </row>
    <row r="79" spans="1:5">
      <c r="A79">
        <v>78</v>
      </c>
      <c r="B79" s="36" t="s">
        <v>993</v>
      </c>
      <c r="C79" s="36" t="str">
        <f t="shared" si="5"/>
        <v>G53</v>
      </c>
      <c r="D79" t="str">
        <f t="shared" ca="1" si="6"/>
        <v>Graf 53: Emisie skleníkových plynov vo výrobe elektriny a tepla (WAM, v Mt CO2 ekv.)</v>
      </c>
      <c r="E79" t="s">
        <v>781</v>
      </c>
    </row>
    <row r="80" spans="1:5">
      <c r="A80">
        <v>79</v>
      </c>
      <c r="B80" s="36" t="s">
        <v>994</v>
      </c>
      <c r="C80" s="36" t="str">
        <f t="shared" si="5"/>
        <v>G54</v>
      </c>
      <c r="D80" t="str">
        <f t="shared" ca="1" si="6"/>
        <v>Graf 54:  Primárna energetická spotreba podľa zdroja vo výrobe elektriny a tepla (WAM, v TWh)</v>
      </c>
      <c r="E80" t="s">
        <v>782</v>
      </c>
    </row>
    <row r="81" spans="1:5">
      <c r="A81">
        <v>80</v>
      </c>
      <c r="B81" s="36" t="s">
        <v>995</v>
      </c>
      <c r="C81" s="36" t="str">
        <f t="shared" si="5"/>
        <v>G55</v>
      </c>
      <c r="D81" t="str">
        <f t="shared" ca="1" si="6"/>
        <v>Graf 55: Emisie skleníkových plynov vo výrobe elektriny a tepla (WAM, v Mt CO2 ekv.)</v>
      </c>
      <c r="E81" t="s">
        <v>783</v>
      </c>
    </row>
    <row r="82" spans="1:5">
      <c r="A82">
        <v>81</v>
      </c>
      <c r="B82" s="36" t="s">
        <v>996</v>
      </c>
      <c r="C82" s="36" t="str">
        <f t="shared" si="5"/>
        <v>G56</v>
      </c>
      <c r="D82" t="str">
        <f t="shared" ca="1" si="6"/>
        <v>Graf 56: Inštalovaný výkon vyrovnávacích systémov (WEM v GW)</v>
      </c>
      <c r="E82" t="s">
        <v>784</v>
      </c>
    </row>
    <row r="83" spans="1:5">
      <c r="A83">
        <v>82</v>
      </c>
      <c r="B83" s="36" t="s">
        <v>997</v>
      </c>
      <c r="C83" s="36" t="str">
        <f t="shared" si="5"/>
        <v>G57</v>
      </c>
      <c r="D83" t="str">
        <f t="shared" ca="1" si="6"/>
        <v>Graf 57: Inštalovaný výkon vyrovnávacích systémov (WAM v GW)</v>
      </c>
      <c r="E83" t="s">
        <v>785</v>
      </c>
    </row>
    <row r="84" spans="1:5">
      <c r="A84">
        <v>83</v>
      </c>
      <c r="B84" s="36" t="s">
        <v>998</v>
      </c>
      <c r="C84" s="36" t="str">
        <f t="shared" si="5"/>
        <v>G58</v>
      </c>
      <c r="D84" t="str">
        <f t="shared" ca="1" si="6"/>
        <v>Graf 58: Využitie elektrickej energie z úložných zdrojov (WEM, v GWh)</v>
      </c>
      <c r="E84" t="s">
        <v>786</v>
      </c>
    </row>
    <row r="85" spans="1:5">
      <c r="A85">
        <v>84</v>
      </c>
      <c r="B85" s="36" t="s">
        <v>999</v>
      </c>
      <c r="C85" s="36" t="str">
        <f t="shared" si="5"/>
        <v>G59</v>
      </c>
      <c r="D85" t="str">
        <f t="shared" ca="1" si="6"/>
        <v>Graf 59: Využitie elektrickej energie z úložných zdrojov (WAM, v GWh)</v>
      </c>
      <c r="E85" t="s">
        <v>787</v>
      </c>
    </row>
    <row r="86" spans="1:5">
      <c r="A86">
        <v>85</v>
      </c>
      <c r="B86" s="36" t="s">
        <v>1000</v>
      </c>
      <c r="C86" s="36" t="str">
        <f t="shared" si="5"/>
        <v>G60</v>
      </c>
      <c r="D86" t="str">
        <f t="shared" ca="1" si="6"/>
        <v>Graf 60: Spotreba vodíka z elektrolýzy (WEM, v GWh)</v>
      </c>
      <c r="E86" t="s">
        <v>788</v>
      </c>
    </row>
    <row r="87" spans="1:5">
      <c r="A87">
        <v>86</v>
      </c>
      <c r="B87" s="36" t="s">
        <v>1001</v>
      </c>
      <c r="C87" s="36" t="str">
        <f t="shared" si="5"/>
        <v>G61</v>
      </c>
      <c r="D87" t="str">
        <f t="shared" ca="1" si="6"/>
        <v>Graf 61: Spotreba vodíka z elektrolýzy (WAM, v TWh)</v>
      </c>
      <c r="E87" t="s">
        <v>789</v>
      </c>
    </row>
    <row r="88" spans="1:5">
      <c r="A88">
        <v>87</v>
      </c>
      <c r="B88" s="36" t="s">
        <v>1002</v>
      </c>
      <c r="C88" s="36" t="str">
        <f t="shared" si="5"/>
        <v>G62</v>
      </c>
      <c r="D88" t="str">
        <f t="shared" ca="1" si="6"/>
        <v>Graf 62: Spotreba palív v priemysle v roku 2019 podľa odvetví (v TWh)</v>
      </c>
      <c r="E88" t="s">
        <v>790</v>
      </c>
    </row>
    <row r="89" spans="1:5">
      <c r="A89">
        <v>88</v>
      </c>
      <c r="B89" s="36" t="s">
        <v>1003</v>
      </c>
      <c r="C89" s="36" t="str">
        <f t="shared" si="5"/>
        <v>G63</v>
      </c>
      <c r="D89" t="str">
        <f t="shared" ca="1" si="6"/>
        <v>Graf 63: Spotreba palív v priemysle v roku 2019 podľa energonosiča (v TWh)</v>
      </c>
      <c r="E89" t="s">
        <v>791</v>
      </c>
    </row>
    <row r="90" spans="1:5">
      <c r="A90">
        <v>89</v>
      </c>
      <c r="B90" s="36" t="s">
        <v>1004</v>
      </c>
      <c r="C90" s="36" t="str">
        <f t="shared" si="5"/>
        <v>G64</v>
      </c>
      <c r="D90" t="str">
        <f t="shared" ca="1" si="6"/>
        <v>Graf 64: Emisie skleníkových plynov z energetického využitia palív  podľa sektora v roku 2019</v>
      </c>
      <c r="E90" t="s">
        <v>792</v>
      </c>
    </row>
    <row r="91" spans="1:5">
      <c r="A91">
        <v>90</v>
      </c>
      <c r="B91" s="36" t="s">
        <v>1005</v>
      </c>
      <c r="C91" s="36" t="str">
        <f t="shared" si="5"/>
        <v>G65</v>
      </c>
      <c r="D91" t="str">
        <f t="shared" ca="1" si="6"/>
        <v>Graf 65: Emisie skleníkových plynov z IPPU podľa sektora  v roku 2019</v>
      </c>
      <c r="E91" t="s">
        <v>793</v>
      </c>
    </row>
    <row r="92" spans="1:5">
      <c r="A92">
        <v>91</v>
      </c>
      <c r="B92" s="36" t="s">
        <v>1006</v>
      </c>
      <c r="C92" s="36" t="str">
        <f t="shared" si="5"/>
        <v>G66</v>
      </c>
      <c r="D92" t="str">
        <f t="shared" ca="1" si="6"/>
        <v>Graf 66: Podiel priemyselných odvetví na emisiách skleníkových plynov za rok 2019</v>
      </c>
      <c r="E92" t="s">
        <v>794</v>
      </c>
    </row>
    <row r="93" spans="1:5">
      <c r="A93">
        <v>92</v>
      </c>
      <c r="B93" s="36" t="s">
        <v>1007</v>
      </c>
      <c r="C93" s="36" t="str">
        <f t="shared" si="5"/>
        <v>G67</v>
      </c>
      <c r="D93" t="str">
        <f t="shared" ca="1" si="6"/>
        <v>Graf 67: Spotreba palív podľa odvetví do roku 2050 (WEM, v TWh)</v>
      </c>
      <c r="E93" t="s">
        <v>795</v>
      </c>
    </row>
    <row r="94" spans="1:5">
      <c r="A94">
        <v>93</v>
      </c>
      <c r="B94" s="36" t="s">
        <v>1008</v>
      </c>
      <c r="C94" s="36" t="str">
        <f t="shared" si="5"/>
        <v>G68</v>
      </c>
      <c r="D94" t="str">
        <f t="shared" ca="1" si="6"/>
        <v>Graf 68: Spotreba palív podľa odvetví do roku 2050 (WAM, v TWh)</v>
      </c>
      <c r="E94" t="s">
        <v>796</v>
      </c>
    </row>
    <row r="95" spans="1:5">
      <c r="A95">
        <v>94</v>
      </c>
      <c r="B95" s="36" t="s">
        <v>1009</v>
      </c>
      <c r="C95" s="36" t="str">
        <f t="shared" si="5"/>
        <v>G69</v>
      </c>
      <c r="D95" t="str">
        <f t="shared" ca="1" si="6"/>
        <v>Graf 69: Spotreba palív v priemysle do roku 2050 podľa energonosiča (WEM, v TWh)</v>
      </c>
      <c r="E95" t="s">
        <v>797</v>
      </c>
    </row>
    <row r="96" spans="1:5">
      <c r="A96">
        <v>95</v>
      </c>
      <c r="B96" s="36" t="s">
        <v>1010</v>
      </c>
      <c r="C96" s="36" t="str">
        <f t="shared" si="5"/>
        <v>G70</v>
      </c>
      <c r="D96" t="str">
        <f t="shared" ca="1" si="6"/>
        <v>Graf 70: Spotreba palív v priemysle roku 2050 podľa energonosiča (WAM, v TWh)</v>
      </c>
      <c r="E96" t="s">
        <v>798</v>
      </c>
    </row>
    <row r="97" spans="1:5">
      <c r="A97">
        <v>96</v>
      </c>
      <c r="B97" s="36" t="s">
        <v>1011</v>
      </c>
      <c r="C97" s="36" t="str">
        <f t="shared" si="5"/>
        <v>G71</v>
      </c>
      <c r="D97" t="str">
        <f t="shared" ca="1" si="6"/>
        <v>Graf 71: Emisie skleníkových plynov z palív v priemysle do roku 2050 (WEM, v Mt CO2 ekv.)</v>
      </c>
      <c r="E97" t="s">
        <v>799</v>
      </c>
    </row>
    <row r="98" spans="1:5">
      <c r="A98">
        <v>97</v>
      </c>
      <c r="B98" s="36" t="s">
        <v>1012</v>
      </c>
      <c r="C98" s="36" t="str">
        <f t="shared" si="5"/>
        <v>G72</v>
      </c>
      <c r="D98" t="str">
        <f t="shared" ca="1" si="6"/>
        <v>Graf 72: Emisie skleníkových plynov z palív v priemysle do roku 2050 (WAM, v Mt CO2 ekv.)</v>
      </c>
      <c r="E98" t="s">
        <v>800</v>
      </c>
    </row>
    <row r="99" spans="1:5">
      <c r="A99">
        <v>98</v>
      </c>
      <c r="B99" s="36" t="s">
        <v>1013</v>
      </c>
      <c r="C99" s="36" t="str">
        <f t="shared" si="5"/>
        <v>G73</v>
      </c>
      <c r="D99" t="str">
        <f t="shared" ca="1" si="6"/>
        <v>Graf 73: Emisie skleníkových plynov z IPPU do roku 2050 (WEM, v Mt CO2 ekv.)</v>
      </c>
      <c r="E99" t="s">
        <v>801</v>
      </c>
    </row>
    <row r="100" spans="1:5">
      <c r="A100">
        <v>99</v>
      </c>
      <c r="B100" s="36" t="s">
        <v>1014</v>
      </c>
      <c r="C100" s="36" t="str">
        <f t="shared" si="5"/>
        <v>G74</v>
      </c>
      <c r="D100" t="str">
        <f t="shared" ca="1" si="6"/>
        <v>Graf 74: Emisie skleníkových plynov z IPPU do roku 2050 (WAM, v Mt CO2 ekv.)</v>
      </c>
      <c r="E100" t="s">
        <v>802</v>
      </c>
    </row>
    <row r="101" spans="1:5">
      <c r="A101">
        <v>100</v>
      </c>
      <c r="B101" s="36" t="s">
        <v>1015</v>
      </c>
      <c r="C101" s="36" t="str">
        <f t="shared" si="5"/>
        <v>G75</v>
      </c>
      <c r="D101" t="str">
        <f t="shared" ca="1" si="6"/>
        <v>Graf 75: Celkové emisie skleníkových plynov v priemysle do roku 2050 (WEM, v Mt CO2 ekv.)</v>
      </c>
      <c r="E101" t="s">
        <v>803</v>
      </c>
    </row>
    <row r="102" spans="1:5">
      <c r="A102">
        <v>101</v>
      </c>
      <c r="B102" s="36" t="s">
        <v>1016</v>
      </c>
      <c r="C102" s="36" t="str">
        <f t="shared" si="5"/>
        <v>G76</v>
      </c>
      <c r="D102" t="str">
        <f t="shared" ca="1" si="6"/>
        <v>Graf 76: Celkové emisie skleníkových plynov v priemysle do roku 2050 (WAM, v Mt CO2 ekv.)</v>
      </c>
      <c r="E102" t="s">
        <v>804</v>
      </c>
    </row>
    <row r="103" spans="1:5">
      <c r="A103">
        <v>102</v>
      </c>
      <c r="B103" s="36" t="s">
        <v>1017</v>
      </c>
      <c r="C103" s="36" t="str">
        <f t="shared" si="5"/>
        <v>G77</v>
      </c>
      <c r="D103" t="str">
        <f t="shared" ca="1" si="6"/>
        <v>Graf 77: Spotreba palív v doprave (v %, v roku 2019)</v>
      </c>
      <c r="E103" t="s">
        <v>805</v>
      </c>
    </row>
    <row r="104" spans="1:5">
      <c r="A104">
        <v>103</v>
      </c>
      <c r="B104" s="36" t="s">
        <v>1018</v>
      </c>
      <c r="C104" s="36" t="str">
        <f t="shared" si="5"/>
        <v>G78</v>
      </c>
      <c r="D104" t="str">
        <f t="shared" ca="1" si="6"/>
        <v>Graf 78: Spotreba energií podľa druhu dopravy (v %, v roku 2019)</v>
      </c>
      <c r="E104" t="s">
        <v>806</v>
      </c>
    </row>
    <row r="105" spans="1:5">
      <c r="A105">
        <v>104</v>
      </c>
      <c r="B105" s="36" t="s">
        <v>1019</v>
      </c>
      <c r="C105" s="36" t="str">
        <f t="shared" si="5"/>
        <v>G79</v>
      </c>
      <c r="D105" t="str">
        <f t="shared" ca="1" si="6"/>
        <v>Graf 79: Emisie z dopravy podľa typu paliva (v %, v roku 2019)</v>
      </c>
      <c r="E105" t="s">
        <v>807</v>
      </c>
    </row>
    <row r="106" spans="1:5">
      <c r="A106">
        <v>105</v>
      </c>
      <c r="B106" s="36" t="s">
        <v>1020</v>
      </c>
      <c r="C106" s="36" t="str">
        <f t="shared" si="5"/>
        <v>G80</v>
      </c>
      <c r="D106" t="str">
        <f t="shared" ca="1" si="6"/>
        <v>Graf 80: Emisie podľa typu dopravy (v %, v roku 2019)</v>
      </c>
      <c r="E106" t="s">
        <v>808</v>
      </c>
    </row>
    <row r="107" spans="1:5">
      <c r="A107">
        <v>106</v>
      </c>
      <c r="B107" s="36" t="s">
        <v>1021</v>
      </c>
      <c r="C107" s="36" t="str">
        <f t="shared" si="5"/>
        <v>G81</v>
      </c>
      <c r="D107" t="str">
        <f t="shared" ca="1" si="6"/>
        <v>Graf 81: Emisie z dopravy v rokoch 1990 až 2022 (v Mt CO2 ekv.)</v>
      </c>
      <c r="E107" t="s">
        <v>809</v>
      </c>
    </row>
    <row r="108" spans="1:5">
      <c r="A108">
        <v>107</v>
      </c>
      <c r="B108" s="36" t="s">
        <v>1022</v>
      </c>
      <c r="C108" s="36" t="str">
        <f t="shared" si="5"/>
        <v>G82</v>
      </c>
      <c r="D108" t="str">
        <f t="shared" ca="1" si="6"/>
        <v>Graf 82: Osobná doprava (v mld. osobokilometroch)</v>
      </c>
      <c r="E108" t="s">
        <v>810</v>
      </c>
    </row>
    <row r="109" spans="1:5">
      <c r="A109">
        <v>108</v>
      </c>
      <c r="B109" s="36" t="s">
        <v>1023</v>
      </c>
      <c r="C109" s="36" t="str">
        <f t="shared" si="5"/>
        <v>G83</v>
      </c>
      <c r="D109" t="str">
        <f t="shared" ca="1" si="6"/>
        <v>Graf 83: Nákladná doprava (v mld. tonokilometroch)</v>
      </c>
      <c r="E109" t="s">
        <v>811</v>
      </c>
    </row>
    <row r="110" spans="1:5">
      <c r="A110">
        <v>109</v>
      </c>
      <c r="B110" s="36" t="s">
        <v>1024</v>
      </c>
      <c r="C110" s="36" t="str">
        <f t="shared" si="5"/>
        <v>G84</v>
      </c>
      <c r="D110" t="str">
        <f t="shared" ca="1" si="6"/>
        <v>Graf 84: Počet osobných vozidiel podľa pohonu (WEM, v mil. ks)</v>
      </c>
      <c r="E110" t="s">
        <v>812</v>
      </c>
    </row>
    <row r="111" spans="1:5">
      <c r="A111">
        <v>110</v>
      </c>
      <c r="B111" s="36" t="s">
        <v>1025</v>
      </c>
      <c r="C111" s="36" t="str">
        <f t="shared" si="5"/>
        <v>G85</v>
      </c>
      <c r="D111" t="str">
        <f t="shared" ca="1" si="6"/>
        <v>Graf 85: Počet osobných vozidiel podľa pohonu (WAM, v mil. ks)</v>
      </c>
      <c r="E111" t="s">
        <v>813</v>
      </c>
    </row>
    <row r="112" spans="1:5">
      <c r="A112">
        <v>111</v>
      </c>
      <c r="B112" s="36" t="s">
        <v>1026</v>
      </c>
      <c r="C112" s="36" t="str">
        <f t="shared" si="5"/>
        <v>G86</v>
      </c>
      <c r="D112" t="str">
        <f t="shared" ca="1" si="6"/>
        <v>Graf 86: Počet autobusov podľa pohonu (WEM, v tis. ks)</v>
      </c>
      <c r="E112" t="s">
        <v>814</v>
      </c>
    </row>
    <row r="113" spans="1:5">
      <c r="A113">
        <v>112</v>
      </c>
      <c r="B113" s="36" t="s">
        <v>1027</v>
      </c>
      <c r="C113" s="36" t="str">
        <f t="shared" si="5"/>
        <v>G87</v>
      </c>
      <c r="D113" t="str">
        <f t="shared" ca="1" si="6"/>
        <v>Graf 87: Počet autobusov podľa pohonu (WAM, v tis. ks)</v>
      </c>
      <c r="E113" t="s">
        <v>815</v>
      </c>
    </row>
    <row r="114" spans="1:5">
      <c r="A114">
        <v>113</v>
      </c>
      <c r="B114" s="36" t="s">
        <v>1028</v>
      </c>
      <c r="C114" s="36" t="str">
        <f t="shared" si="5"/>
        <v>G88</v>
      </c>
      <c r="D114" t="str">
        <f t="shared" ca="1" si="6"/>
        <v>Graf 88: Počet ľahkých úžitkových vozidiel podľa pohonu (WEM, v tis. ks)</v>
      </c>
      <c r="E114" t="s">
        <v>816</v>
      </c>
    </row>
    <row r="115" spans="1:5">
      <c r="A115">
        <v>114</v>
      </c>
      <c r="B115" s="36" t="s">
        <v>1029</v>
      </c>
      <c r="C115" s="36" t="str">
        <f t="shared" si="5"/>
        <v>G89</v>
      </c>
      <c r="D115" t="str">
        <f t="shared" ca="1" si="6"/>
        <v>Graf 89: Počet  ľahkých úžitkových vozidiel  podľa pohonu (WAM, v tis. ks)</v>
      </c>
      <c r="E115" t="s">
        <v>817</v>
      </c>
    </row>
    <row r="116" spans="1:5">
      <c r="A116">
        <v>115</v>
      </c>
      <c r="B116" s="36" t="s">
        <v>1030</v>
      </c>
      <c r="C116" s="36" t="str">
        <f t="shared" si="5"/>
        <v>G90</v>
      </c>
      <c r="D116" t="str">
        <f t="shared" ca="1" si="6"/>
        <v>Graf 90: Počet  ťažkých úžitkových vozidiel  podľa pohonu (WEM,  v tis. ks)</v>
      </c>
      <c r="E116" t="s">
        <v>818</v>
      </c>
    </row>
    <row r="117" spans="1:5">
      <c r="A117">
        <v>116</v>
      </c>
      <c r="B117" s="36" t="s">
        <v>1031</v>
      </c>
      <c r="C117" s="36" t="str">
        <f t="shared" si="5"/>
        <v>G91</v>
      </c>
      <c r="D117" t="str">
        <f t="shared" ca="1" si="6"/>
        <v>Graf 91: Počet ťažkých úžitkových vozidiel  podľa pohonu (WAM, v tis. ks)</v>
      </c>
      <c r="E117" t="s">
        <v>819</v>
      </c>
    </row>
    <row r="118" spans="1:5">
      <c r="A118">
        <v>117</v>
      </c>
      <c r="B118" s="36" t="s">
        <v>1032</v>
      </c>
      <c r="C118" s="36" t="str">
        <f t="shared" si="5"/>
        <v>G92</v>
      </c>
      <c r="D118" t="str">
        <f t="shared" ca="1" si="6"/>
        <v>Graf 92: Palivá v doprave do roku 2050 (v TWh, scenár WEM)</v>
      </c>
      <c r="E118" t="s">
        <v>820</v>
      </c>
    </row>
    <row r="119" spans="1:5">
      <c r="A119">
        <v>118</v>
      </c>
      <c r="B119" s="36" t="s">
        <v>1033</v>
      </c>
      <c r="C119" s="36" t="str">
        <f t="shared" si="5"/>
        <v>G93</v>
      </c>
      <c r="D119" t="str">
        <f t="shared" ca="1" si="6"/>
        <v>Graf 93: Palivá v doprave do roku 2050 (v TWh, scenár WAM)</v>
      </c>
      <c r="E119" t="s">
        <v>821</v>
      </c>
    </row>
    <row r="120" spans="1:5">
      <c r="A120">
        <v>119</v>
      </c>
      <c r="B120" s="36" t="s">
        <v>1034</v>
      </c>
      <c r="C120" s="36" t="str">
        <f t="shared" si="5"/>
        <v>G94</v>
      </c>
      <c r="D120" t="str">
        <f t="shared" ca="1" si="6"/>
        <v>Graf 94: Emisie v doprave do roku 2050 (v Mt CO2 ekv., scenár WEM)</v>
      </c>
      <c r="E120" t="s">
        <v>822</v>
      </c>
    </row>
    <row r="121" spans="1:5">
      <c r="A121">
        <v>120</v>
      </c>
      <c r="B121" s="36" t="s">
        <v>1035</v>
      </c>
      <c r="C121" s="36" t="str">
        <f t="shared" si="5"/>
        <v>G95</v>
      </c>
      <c r="D121" t="str">
        <f t="shared" ca="1" si="6"/>
        <v>Graf 95: Emisie v doprave do roku 2050 (v Mt CO2 ekv., scenár WAM)</v>
      </c>
      <c r="E121" t="s">
        <v>823</v>
      </c>
    </row>
    <row r="122" spans="1:5">
      <c r="A122">
        <v>121</v>
      </c>
      <c r="B122" s="36" t="s">
        <v>1036</v>
      </c>
      <c r="C122" s="36" t="str">
        <f t="shared" si="5"/>
        <v>G96</v>
      </c>
      <c r="D122" t="str">
        <f t="shared" ca="1" si="6"/>
        <v>Graf 96: Konečná energetická spotreba domácností podľa využitia v roku 2019</v>
      </c>
      <c r="E122" t="s">
        <v>824</v>
      </c>
    </row>
    <row r="123" spans="1:5">
      <c r="A123">
        <v>122</v>
      </c>
      <c r="B123" s="36" t="s">
        <v>1037</v>
      </c>
      <c r="C123" s="36" t="str">
        <f t="shared" si="5"/>
        <v>G97</v>
      </c>
      <c r="D123" t="str">
        <f t="shared" ca="1" si="6"/>
        <v>Graf 97: Konečná energetická spotreba domácností podľa palív v roku 2019</v>
      </c>
      <c r="E123" t="s">
        <v>825</v>
      </c>
    </row>
    <row r="124" spans="1:5">
      <c r="A124">
        <v>123</v>
      </c>
      <c r="B124" s="36" t="s">
        <v>1038</v>
      </c>
      <c r="C124" s="36" t="str">
        <f t="shared" si="5"/>
        <v>G98</v>
      </c>
      <c r="D124" t="str">
        <f t="shared" ca="1" si="6"/>
        <v>Graf 98: Podiel emisií CO2 ekv. podľa koncového využitia v domácnostiach v roku 2019</v>
      </c>
      <c r="E124" t="s">
        <v>826</v>
      </c>
    </row>
    <row r="125" spans="1:5">
      <c r="A125">
        <v>124</v>
      </c>
      <c r="B125" s="36" t="s">
        <v>1039</v>
      </c>
      <c r="C125" s="36" t="str">
        <f t="shared" si="5"/>
        <v>G99</v>
      </c>
      <c r="D125" t="str">
        <f t="shared" ca="1" si="6"/>
        <v>Graf 99: Podiel emisií CO2 ekv. v domácnostiach podľa paliva v roku 2019</v>
      </c>
      <c r="E125" t="s">
        <v>827</v>
      </c>
    </row>
    <row r="126" spans="1:5">
      <c r="A126">
        <v>125</v>
      </c>
      <c r="B126" s="36" t="s">
        <v>1040</v>
      </c>
      <c r="C126" s="36" t="str">
        <f t="shared" si="5"/>
        <v>G100</v>
      </c>
      <c r="D126" t="str">
        <f t="shared" ca="1" si="6"/>
        <v>Graf 100: Konečná energetická spotreba domácností podľa využitia do roku 2050 (WEM, v TWh)</v>
      </c>
      <c r="E126" t="s">
        <v>828</v>
      </c>
    </row>
    <row r="127" spans="1:5">
      <c r="A127">
        <v>126</v>
      </c>
      <c r="B127" s="36" t="s">
        <v>1041</v>
      </c>
      <c r="C127" s="36" t="str">
        <f t="shared" si="5"/>
        <v>G101</v>
      </c>
      <c r="D127" t="str">
        <f t="shared" ca="1" si="6"/>
        <v>Graf 101: Konečná energetická spotreba domácností podľa využitia do roku 2050 (WAM, v TWh)</v>
      </c>
      <c r="E127" t="s">
        <v>829</v>
      </c>
    </row>
    <row r="128" spans="1:5">
      <c r="A128">
        <v>127</v>
      </c>
      <c r="B128" s="36" t="s">
        <v>1042</v>
      </c>
      <c r="C128" s="36" t="str">
        <f t="shared" si="5"/>
        <v>G102</v>
      </c>
      <c r="D128" t="str">
        <f t="shared" ca="1" si="6"/>
        <v>Graf 102: Konečná energetická spotreba domácností podľa palív (WEM, v TWh)</v>
      </c>
      <c r="E128" t="s">
        <v>830</v>
      </c>
    </row>
    <row r="129" spans="1:5">
      <c r="A129">
        <v>128</v>
      </c>
      <c r="B129" s="36" t="s">
        <v>1043</v>
      </c>
      <c r="C129" s="36" t="str">
        <f t="shared" si="5"/>
        <v>G103</v>
      </c>
      <c r="D129" t="str">
        <f t="shared" ca="1" si="6"/>
        <v>Graf 103: Konečná energetická spotreba domácností podľa palív (WAM, v TWh)</v>
      </c>
      <c r="E129" t="s">
        <v>831</v>
      </c>
    </row>
    <row r="130" spans="1:5">
      <c r="A130">
        <v>129</v>
      </c>
      <c r="B130" s="36" t="s">
        <v>1044</v>
      </c>
      <c r="C130" s="36" t="str">
        <f t="shared" si="5"/>
        <v>G104</v>
      </c>
      <c r="D130" t="str">
        <f t="shared" ca="1" si="6"/>
        <v>Graf 104: Emisie domácností podľa konečnej spotreby (WEM, v Mt CO2 ekv.)</v>
      </c>
      <c r="E130" t="s">
        <v>832</v>
      </c>
    </row>
    <row r="131" spans="1:5">
      <c r="A131">
        <v>130</v>
      </c>
      <c r="B131" s="36" t="s">
        <v>1045</v>
      </c>
      <c r="C131" s="36" t="str">
        <f t="shared" si="5"/>
        <v>G105</v>
      </c>
      <c r="D131" t="str">
        <f t="shared" ca="1" si="6"/>
        <v>Graf 105: Emisie domácností podľa palív (WEM, v Mt CO2 ekv.)</v>
      </c>
      <c r="E131" t="s">
        <v>833</v>
      </c>
    </row>
    <row r="132" spans="1:5">
      <c r="A132">
        <v>131</v>
      </c>
      <c r="B132" s="36" t="s">
        <v>1046</v>
      </c>
      <c r="C132" s="36" t="str">
        <f t="shared" si="5"/>
        <v>S07</v>
      </c>
      <c r="D132" t="str">
        <f t="shared" ca="1" si="6"/>
        <v>Schéma 7:  Funkcionalita tepelných čerpadiel</v>
      </c>
      <c r="E132" t="s">
        <v>712</v>
      </c>
    </row>
    <row r="133" spans="1:5">
      <c r="A133">
        <v>132</v>
      </c>
      <c r="B133" s="36" t="s">
        <v>1047</v>
      </c>
      <c r="C133" s="36" t="str">
        <f t="shared" ref="C133:C196" si="7">HYPERLINK("#'"&amp; B133 &amp;"'!A1",B133)</f>
        <v>G106</v>
      </c>
      <c r="D133" t="str">
        <f t="shared" ref="D133:D196" ca="1" si="8">INDIRECT("'" &amp; B133 &amp; "'!A2")</f>
        <v>Graf 106: Emisie domácností podľa konečnej spotreby (WAM, v Mt CO2 ekv)</v>
      </c>
      <c r="E133" t="s">
        <v>834</v>
      </c>
    </row>
    <row r="134" spans="1:5">
      <c r="A134">
        <v>133</v>
      </c>
      <c r="B134" s="36" t="s">
        <v>1048</v>
      </c>
      <c r="C134" s="36" t="str">
        <f t="shared" si="7"/>
        <v>G107</v>
      </c>
      <c r="D134" t="str">
        <f t="shared" ca="1" si="8"/>
        <v>Graf 107: Emisie domácností podľa palív (WAM, v Mt CO2 ekv.)</v>
      </c>
      <c r="E134" t="s">
        <v>835</v>
      </c>
    </row>
    <row r="135" spans="1:5">
      <c r="A135">
        <v>134</v>
      </c>
      <c r="B135" s="36" t="s">
        <v>1049</v>
      </c>
      <c r="C135" s="36" t="str">
        <f t="shared" si="7"/>
        <v>G108</v>
      </c>
      <c r="D135" t="str">
        <f t="shared" ca="1" si="8"/>
        <v>Graf 108: Podiel tepla využtého v domácnostiach z tepelných čerpadiel (v %)</v>
      </c>
      <c r="E135" t="s">
        <v>836</v>
      </c>
    </row>
    <row r="136" spans="1:5">
      <c r="A136">
        <v>135</v>
      </c>
      <c r="B136" s="36" t="s">
        <v>1050</v>
      </c>
      <c r="C136" s="36" t="str">
        <f t="shared" si="7"/>
        <v>G109</v>
      </c>
      <c r="D136" t="str">
        <f t="shared" ca="1" si="8"/>
        <v>Graf 109: Podiel tepla využtého v službách z tepelných čerpadiel (v %)</v>
      </c>
      <c r="E136" t="s">
        <v>837</v>
      </c>
    </row>
    <row r="137" spans="1:5">
      <c r="A137">
        <v>136</v>
      </c>
      <c r="B137" s="36" t="s">
        <v>1051</v>
      </c>
      <c r="C137" s="36" t="str">
        <f t="shared" si="7"/>
        <v>G110</v>
      </c>
      <c r="D137" t="str">
        <f t="shared" ca="1" si="8"/>
        <v>Graf 110: Spotreba palív v službách v roku 2019 podľa využitia</v>
      </c>
      <c r="E137" t="s">
        <v>838</v>
      </c>
    </row>
    <row r="138" spans="1:5">
      <c r="A138">
        <v>137</v>
      </c>
      <c r="B138" s="36" t="s">
        <v>1052</v>
      </c>
      <c r="C138" s="36" t="str">
        <f t="shared" si="7"/>
        <v>G111</v>
      </c>
      <c r="D138" t="str">
        <f t="shared" ca="1" si="8"/>
        <v>Graf 111: Spotreba palív v službách v roku 2019 podľa energonosiča</v>
      </c>
      <c r="E138" t="s">
        <v>839</v>
      </c>
    </row>
    <row r="139" spans="1:5">
      <c r="A139">
        <v>138</v>
      </c>
      <c r="B139" s="36" t="s">
        <v>1053</v>
      </c>
      <c r="C139" s="36" t="str">
        <f t="shared" si="7"/>
        <v>G112</v>
      </c>
      <c r="D139" t="str">
        <f t="shared" ca="1" si="8"/>
        <v>Graf 112: Emisie skleníkových plynov v sektore služieb podľa využitia v roku 2019</v>
      </c>
      <c r="E139" t="s">
        <v>840</v>
      </c>
    </row>
    <row r="140" spans="1:5">
      <c r="A140">
        <v>139</v>
      </c>
      <c r="B140" s="36" t="s">
        <v>1054</v>
      </c>
      <c r="C140" s="36" t="str">
        <f t="shared" si="7"/>
        <v>G113</v>
      </c>
      <c r="D140" t="str">
        <f t="shared" ca="1" si="8"/>
        <v>Graf 113: Emisie skleníkových plynov v sektore služieb podľa palív v roku 2019</v>
      </c>
      <c r="E140" t="s">
        <v>841</v>
      </c>
    </row>
    <row r="141" spans="1:5">
      <c r="A141">
        <v>140</v>
      </c>
      <c r="B141" s="36" t="s">
        <v>1055</v>
      </c>
      <c r="C141" s="36" t="str">
        <f t="shared" si="7"/>
        <v>G114</v>
      </c>
      <c r="D141" t="str">
        <f t="shared" ca="1" si="8"/>
        <v>Graf 114: Konečná energetická spotreba sektora služieb podľa využitia (WEM, v TWh)</v>
      </c>
      <c r="E141" t="s">
        <v>842</v>
      </c>
    </row>
    <row r="142" spans="1:5">
      <c r="A142">
        <v>141</v>
      </c>
      <c r="B142" s="36" t="s">
        <v>1056</v>
      </c>
      <c r="C142" s="36" t="str">
        <f t="shared" si="7"/>
        <v>G115</v>
      </c>
      <c r="D142" t="str">
        <f t="shared" ca="1" si="8"/>
        <v>Graf 115: Konečná energetická spotreba sektora služieb podľa palív (WEM, v TWh)</v>
      </c>
      <c r="E142" t="s">
        <v>843</v>
      </c>
    </row>
    <row r="143" spans="1:5">
      <c r="A143">
        <v>142</v>
      </c>
      <c r="B143" s="36" t="s">
        <v>1057</v>
      </c>
      <c r="C143" s="36" t="str">
        <f t="shared" si="7"/>
        <v>G116</v>
      </c>
      <c r="D143" t="str">
        <f t="shared" ca="1" si="8"/>
        <v>Graf 116: Konečná energetická spotreba sektora služieb podľa využitia (WAM, v TWh)</v>
      </c>
      <c r="E143" t="s">
        <v>844</v>
      </c>
    </row>
    <row r="144" spans="1:5">
      <c r="A144">
        <v>143</v>
      </c>
      <c r="B144" s="36" t="s">
        <v>1058</v>
      </c>
      <c r="C144" s="36" t="str">
        <f t="shared" si="7"/>
        <v>G117</v>
      </c>
      <c r="D144" t="str">
        <f t="shared" ca="1" si="8"/>
        <v>Graf 117: Konečná energetická spotreba sektora služieb podľa palív (WAM, v TWh)</v>
      </c>
      <c r="E144" t="s">
        <v>845</v>
      </c>
    </row>
    <row r="145" spans="1:5">
      <c r="A145">
        <v>144</v>
      </c>
      <c r="B145" s="36" t="s">
        <v>1059</v>
      </c>
      <c r="C145" s="36" t="str">
        <f t="shared" si="7"/>
        <v>G118</v>
      </c>
      <c r="D145" t="str">
        <f t="shared" ca="1" si="8"/>
        <v>Graf 118: Emisie sektora služieb podľa konečnej spotreby (WEM, v Mt CO2 ekv.)</v>
      </c>
      <c r="E145" t="s">
        <v>846</v>
      </c>
    </row>
    <row r="146" spans="1:5">
      <c r="A146">
        <v>145</v>
      </c>
      <c r="B146" s="36" t="s">
        <v>1060</v>
      </c>
      <c r="C146" s="36" t="str">
        <f t="shared" si="7"/>
        <v>G119</v>
      </c>
      <c r="D146" t="str">
        <f t="shared" ca="1" si="8"/>
        <v>Graf 119: Emisie sektora služieb podľa palív (WEM, v Mt CO2 ekv.)</v>
      </c>
      <c r="E146" t="s">
        <v>847</v>
      </c>
    </row>
    <row r="147" spans="1:5">
      <c r="A147">
        <v>146</v>
      </c>
      <c r="B147" s="36" t="s">
        <v>1061</v>
      </c>
      <c r="C147" s="36" t="str">
        <f t="shared" si="7"/>
        <v>G120</v>
      </c>
      <c r="D147" t="str">
        <f t="shared" ca="1" si="8"/>
        <v>Graf 120: Emisie sektora služieb podľa konečnej spotreby (WAM, v Mt CO2 ekv.)</v>
      </c>
      <c r="E147" t="s">
        <v>848</v>
      </c>
    </row>
    <row r="148" spans="1:5">
      <c r="A148">
        <v>147</v>
      </c>
      <c r="B148" s="36" t="s">
        <v>1062</v>
      </c>
      <c r="C148" s="36" t="str">
        <f t="shared" si="7"/>
        <v>G121</v>
      </c>
      <c r="D148" t="str">
        <f t="shared" ca="1" si="8"/>
        <v>Graf 121: Emisie sektora služieb podľa palív (WAM, v Mt CO2 ekv.)</v>
      </c>
      <c r="E148" t="s">
        <v>849</v>
      </c>
    </row>
    <row r="149" spans="1:5">
      <c r="A149">
        <v>148</v>
      </c>
      <c r="B149" s="36" t="s">
        <v>1063</v>
      </c>
      <c r="C149" s="36" t="str">
        <f t="shared" si="7"/>
        <v>G122</v>
      </c>
      <c r="D149" t="str">
        <f t="shared" ca="1" si="8"/>
        <v>Graf 122: Emisie z poľnohospodárstva v rokoch 1990 až 2022 (v Mt CO2 ekv.)</v>
      </c>
      <c r="E149" t="s">
        <v>850</v>
      </c>
    </row>
    <row r="150" spans="1:5">
      <c r="A150">
        <v>149</v>
      </c>
      <c r="B150" s="36" t="s">
        <v>1064</v>
      </c>
      <c r="C150" s="36" t="str">
        <f t="shared" si="7"/>
        <v>G123</v>
      </c>
      <c r="D150" t="str">
        <f t="shared" ca="1" si="8"/>
        <v>Graf 123: Počet najpočetnejších hospodárskych zvierat (WEM aj WAM)</v>
      </c>
      <c r="E150" t="s">
        <v>851</v>
      </c>
    </row>
    <row r="151" spans="1:5">
      <c r="A151">
        <v>150</v>
      </c>
      <c r="B151" s="36" t="s">
        <v>1065</v>
      </c>
      <c r="C151" s="36" t="str">
        <f t="shared" si="7"/>
        <v>G124</v>
      </c>
      <c r="D151" t="str">
        <f t="shared" ca="1" si="8"/>
        <v>Graf 124: Počet ostatných hospodárskych zvierat (WEM aj WAM)</v>
      </c>
      <c r="E151" t="s">
        <v>852</v>
      </c>
    </row>
    <row r="152" spans="1:5">
      <c r="A152">
        <v>151</v>
      </c>
      <c r="B152" s="36" t="s">
        <v>1066</v>
      </c>
      <c r="C152" s="36" t="str">
        <f t="shared" si="7"/>
        <v>G125</v>
      </c>
      <c r="D152" t="str">
        <f t="shared" ca="1" si="8"/>
        <v>Graf 125:  Obhospodárovaná plocha jednotlivými plodinami (v ha, WEM aj WAM)</v>
      </c>
      <c r="E152" t="s">
        <v>853</v>
      </c>
    </row>
    <row r="153" spans="1:5">
      <c r="A153">
        <v>152</v>
      </c>
      <c r="B153" s="36" t="s">
        <v>1067</v>
      </c>
      <c r="C153" s="36" t="str">
        <f t="shared" si="7"/>
        <v>G126</v>
      </c>
      <c r="D153" t="str">
        <f t="shared" ca="1" si="8"/>
        <v>Graf 126: Obhospodárovaná plocha jednotlivými plodinami (v ha, WEM aj WAM)</v>
      </c>
      <c r="E153" t="s">
        <v>854</v>
      </c>
    </row>
    <row r="154" spans="1:5">
      <c r="A154">
        <v>153</v>
      </c>
      <c r="B154" s="36" t="s">
        <v>1068</v>
      </c>
      <c r="C154" s="36" t="str">
        <f t="shared" si="7"/>
        <v>G127</v>
      </c>
      <c r="D154" t="str">
        <f t="shared" ca="1" si="8"/>
        <v>Graf 127: Emisie z rastlinnej výroby do roku 2050 (v Mt CO2 ekv.)</v>
      </c>
      <c r="E154" t="s">
        <v>855</v>
      </c>
    </row>
    <row r="155" spans="1:5">
      <c r="A155">
        <v>154</v>
      </c>
      <c r="B155" s="36" t="s">
        <v>1069</v>
      </c>
      <c r="C155" s="36" t="str">
        <f t="shared" si="7"/>
        <v>G128</v>
      </c>
      <c r="D155" t="str">
        <f t="shared" ca="1" si="8"/>
        <v>Graf 128: Emisie zo živočíšnej výroby do roku 2050 (v Mt CO2 ekv.)</v>
      </c>
      <c r="E155" t="s">
        <v>856</v>
      </c>
    </row>
    <row r="156" spans="1:5">
      <c r="A156">
        <v>155</v>
      </c>
      <c r="B156" s="36" t="s">
        <v>1070</v>
      </c>
      <c r="C156" s="36" t="str">
        <f t="shared" si="7"/>
        <v>G129</v>
      </c>
      <c r="D156" t="str">
        <f t="shared" ca="1" si="8"/>
        <v>Graf 129: Emisie z poľnohospodárstva do roku 2050 (v Mt CO2 ekv.)</v>
      </c>
      <c r="E156" t="s">
        <v>857</v>
      </c>
    </row>
    <row r="157" spans="1:5">
      <c r="A157">
        <v>156</v>
      </c>
      <c r="B157" s="36" t="s">
        <v>1071</v>
      </c>
      <c r="C157" s="36" t="str">
        <f t="shared" si="7"/>
        <v>G130</v>
      </c>
      <c r="D157" t="str">
        <f t="shared" ca="1" si="8"/>
        <v>Graf 130: Spotreba palív v poľnohospodárstve v roku 2019 (v %)</v>
      </c>
      <c r="E157" t="s">
        <v>858</v>
      </c>
    </row>
    <row r="158" spans="1:5">
      <c r="A158">
        <v>157</v>
      </c>
      <c r="B158" s="36" t="s">
        <v>1072</v>
      </c>
      <c r="C158" s="36" t="str">
        <f t="shared" si="7"/>
        <v>G131</v>
      </c>
      <c r="D158" t="str">
        <f t="shared" ca="1" si="8"/>
        <v>Graf 131: Spotreba palív  podľa využitia v poľnohospodárstve v roku 2019 (v %)</v>
      </c>
      <c r="E158" t="s">
        <v>859</v>
      </c>
    </row>
    <row r="159" spans="1:5">
      <c r="A159">
        <v>158</v>
      </c>
      <c r="B159" s="36" t="s">
        <v>1073</v>
      </c>
      <c r="C159" s="36" t="str">
        <f t="shared" si="7"/>
        <v>G132</v>
      </c>
      <c r="D159" t="str">
        <f t="shared" ca="1" si="8"/>
        <v>Graf 132: Emisie v poľnohospodárstve podľa paliva v roku 2019 (v %)</v>
      </c>
      <c r="E159" t="s">
        <v>860</v>
      </c>
    </row>
    <row r="160" spans="1:5">
      <c r="A160">
        <v>159</v>
      </c>
      <c r="B160" s="36" t="s">
        <v>1074</v>
      </c>
      <c r="C160" s="36" t="str">
        <f t="shared" si="7"/>
        <v>G133</v>
      </c>
      <c r="D160" t="str">
        <f t="shared" ca="1" si="8"/>
        <v>Graf 133: Emisie z vykurovania a dopravy v poľnohospodárstve v roku 2019 (v %)</v>
      </c>
      <c r="E160" t="s">
        <v>861</v>
      </c>
    </row>
    <row r="161" spans="1:5">
      <c r="A161">
        <v>160</v>
      </c>
      <c r="B161" s="36" t="s">
        <v>1075</v>
      </c>
      <c r="C161" s="36" t="str">
        <f t="shared" si="7"/>
        <v>G134</v>
      </c>
      <c r="D161" t="str">
        <f t="shared" ca="1" si="8"/>
        <v>Graf 134: Spotreba palív v poľnohospodárstve (WEM, v GWh)</v>
      </c>
      <c r="E161" t="s">
        <v>862</v>
      </c>
    </row>
    <row r="162" spans="1:5">
      <c r="A162">
        <v>161</v>
      </c>
      <c r="B162" s="36" t="s">
        <v>1076</v>
      </c>
      <c r="C162" s="36" t="str">
        <f t="shared" si="7"/>
        <v>G135</v>
      </c>
      <c r="D162" t="str">
        <f t="shared" ca="1" si="8"/>
        <v>Graf 135: Spotreba palív  podľa využitia v poľnohospodárstve (WEM, GWh)</v>
      </c>
      <c r="E162" t="s">
        <v>863</v>
      </c>
    </row>
    <row r="163" spans="1:5">
      <c r="A163">
        <v>162</v>
      </c>
      <c r="B163" s="36" t="s">
        <v>1077</v>
      </c>
      <c r="C163" s="36" t="str">
        <f t="shared" si="7"/>
        <v>G136</v>
      </c>
      <c r="D163" t="str">
        <f t="shared" ca="1" si="8"/>
        <v>Graf 136: Emisie z vykurovania a dopravy v poľnohospodárstve (WEM, v kt CO2 ekv.)</v>
      </c>
      <c r="E163" t="s">
        <v>864</v>
      </c>
    </row>
    <row r="164" spans="1:5">
      <c r="A164">
        <v>163</v>
      </c>
      <c r="B164" s="36" t="s">
        <v>1078</v>
      </c>
      <c r="C164" s="36" t="str">
        <f t="shared" si="7"/>
        <v>G137</v>
      </c>
      <c r="D164" t="str">
        <f t="shared" ca="1" si="8"/>
        <v>Graf 137: Emisie z vykurovania a dopravy v poľnohospodárstve (WEM, v kt  CO2ekv.)</v>
      </c>
      <c r="E164" t="s">
        <v>865</v>
      </c>
    </row>
    <row r="165" spans="1:5">
      <c r="A165">
        <v>164</v>
      </c>
      <c r="B165" s="36" t="s">
        <v>1079</v>
      </c>
      <c r="C165" s="36" t="str">
        <f t="shared" si="7"/>
        <v>G138</v>
      </c>
      <c r="D165" t="str">
        <f t="shared" ca="1" si="8"/>
        <v>Graf 138: Spotreba palív v poľnohospodárstve (WAM, v MWh)</v>
      </c>
      <c r="E165" t="s">
        <v>500</v>
      </c>
    </row>
    <row r="166" spans="1:5">
      <c r="A166">
        <v>165</v>
      </c>
      <c r="B166" s="36" t="s">
        <v>1080</v>
      </c>
      <c r="C166" s="36" t="str">
        <f t="shared" si="7"/>
        <v>G139</v>
      </c>
      <c r="D166" t="str">
        <f t="shared" ca="1" si="8"/>
        <v>Graf 139: Spotreba energie  podľa využitia v poľnohospodárstve (WAM, MWh)</v>
      </c>
      <c r="E166" t="s">
        <v>866</v>
      </c>
    </row>
    <row r="167" spans="1:5">
      <c r="A167">
        <v>166</v>
      </c>
      <c r="B167" s="36" t="s">
        <v>1081</v>
      </c>
      <c r="C167" s="36" t="str">
        <f t="shared" si="7"/>
        <v>G140</v>
      </c>
      <c r="D167" t="str">
        <f t="shared" ca="1" si="8"/>
        <v>Graf 140: Emisie z vykurovania a dopravy v poľnohospodárstve  (WAM, v kt  CO2 ekv.)</v>
      </c>
      <c r="E167" t="s">
        <v>867</v>
      </c>
    </row>
    <row r="168" spans="1:5">
      <c r="A168">
        <v>167</v>
      </c>
      <c r="B168" s="36" t="s">
        <v>1082</v>
      </c>
      <c r="C168" s="36" t="str">
        <f t="shared" si="7"/>
        <v>G141</v>
      </c>
      <c r="D168" t="str">
        <f t="shared" ca="1" si="8"/>
        <v>Graf 141: Emisie z vykurovania a dopravy v poľnohospodárstve  (WAM, v kt  CO2 ekv.)</v>
      </c>
      <c r="E168" t="s">
        <v>868</v>
      </c>
    </row>
    <row r="169" spans="1:5">
      <c r="A169">
        <v>168</v>
      </c>
      <c r="B169" s="36" t="s">
        <v>1083</v>
      </c>
      <c r="C169" s="36" t="str">
        <f t="shared" si="7"/>
        <v>G142</v>
      </c>
      <c r="D169" t="str">
        <f t="shared" ca="1" si="8"/>
        <v>Graf 142: Podiel emisií z činností nakladania s odpadom (2019 v % CO2 ekv.)</v>
      </c>
      <c r="E169" t="s">
        <v>869</v>
      </c>
    </row>
    <row r="170" spans="1:5">
      <c r="A170">
        <v>169</v>
      </c>
      <c r="B170" s="36" t="s">
        <v>1084</v>
      </c>
      <c r="C170" s="36" t="str">
        <f t="shared" si="7"/>
        <v>G143</v>
      </c>
      <c r="D170" t="str">
        <f t="shared" ca="1" si="8"/>
        <v>Graf 143: Emisie skleníkových plynov z odpadov (WEM, v Mt CO2 ekv.)</v>
      </c>
      <c r="E170" t="s">
        <v>870</v>
      </c>
    </row>
    <row r="171" spans="1:5">
      <c r="A171">
        <v>170</v>
      </c>
      <c r="B171" s="36" t="s">
        <v>1085</v>
      </c>
      <c r="C171" s="36" t="str">
        <f t="shared" si="7"/>
        <v>G144</v>
      </c>
      <c r="D171" t="str">
        <f t="shared" ca="1" si="8"/>
        <v>Graf 144: Emisie skleníkových plynov z odpadov (WAM, v Mt CO2 ekv.)</v>
      </c>
      <c r="E171" t="s">
        <v>871</v>
      </c>
    </row>
    <row r="172" spans="1:5">
      <c r="A172">
        <v>171</v>
      </c>
      <c r="B172" s="36" t="s">
        <v>1086</v>
      </c>
      <c r="C172" s="36" t="str">
        <f t="shared" si="7"/>
        <v>G145</v>
      </c>
      <c r="D172" t="str">
        <f t="shared" ca="1" si="8"/>
        <v>Graf 145: Emisie z LULUCF v rokoch 1990 až 2022 (v Mt CO2ekv.)</v>
      </c>
      <c r="E172" t="s">
        <v>872</v>
      </c>
    </row>
    <row r="173" spans="1:5">
      <c r="A173">
        <v>172</v>
      </c>
      <c r="B173" s="36" t="s">
        <v>1087</v>
      </c>
      <c r="C173" s="36" t="str">
        <f t="shared" si="7"/>
        <v>G146</v>
      </c>
      <c r="D173" t="str">
        <f t="shared" ca="1" si="8"/>
        <v>Graf 146: Emisie z LULUCF do roku 2050 v scenári WEM (v Mt CO2 ekv.)</v>
      </c>
      <c r="E173" t="s">
        <v>873</v>
      </c>
    </row>
    <row r="174" spans="1:5">
      <c r="A174">
        <v>173</v>
      </c>
      <c r="B174" s="36" t="s">
        <v>1088</v>
      </c>
      <c r="C174" s="36" t="str">
        <f t="shared" si="7"/>
        <v>T18</v>
      </c>
      <c r="D174" t="str">
        <f t="shared" ca="1" si="8"/>
        <v>Tabuľka 18: Náklady na záchyt v priemyselných odvetviach (v EUR (2023) na tonu)</v>
      </c>
      <c r="E174" t="s">
        <v>594</v>
      </c>
    </row>
    <row r="175" spans="1:5">
      <c r="A175">
        <v>174</v>
      </c>
      <c r="B175" s="36" t="s">
        <v>1089</v>
      </c>
      <c r="C175" s="36" t="str">
        <f t="shared" si="7"/>
        <v>S08</v>
      </c>
      <c r="D175" t="str">
        <f t="shared" ca="1" si="8"/>
        <v>Schéma 8: Separácia CO2 od zmesi plynov</v>
      </c>
      <c r="E175" t="s">
        <v>1163</v>
      </c>
    </row>
    <row r="176" spans="1:5">
      <c r="A176">
        <v>175</v>
      </c>
      <c r="B176" s="36" t="s">
        <v>1090</v>
      </c>
      <c r="C176" s="36" t="str">
        <f t="shared" si="7"/>
        <v>G147</v>
      </c>
      <c r="D176" t="str">
        <f t="shared" ca="1" si="8"/>
        <v>Graf 147: Emisie z LULUCF do roku 2050 v scenári WAM (v Mt CO2 ekv.)</v>
      </c>
      <c r="E176" t="s">
        <v>874</v>
      </c>
    </row>
    <row r="177" spans="1:5">
      <c r="A177">
        <v>176</v>
      </c>
      <c r="B177" s="36" t="s">
        <v>1091</v>
      </c>
      <c r="C177" s="36" t="str">
        <f t="shared" si="7"/>
        <v>G148</v>
      </c>
      <c r="D177" t="str">
        <f t="shared" ca="1" si="8"/>
        <v>Graf 148: Emisie z LULUCF do roku 2050 (v Mt CO2 ekv.)</v>
      </c>
      <c r="E177" t="s">
        <v>875</v>
      </c>
    </row>
    <row r="178" spans="1:5">
      <c r="A178">
        <v>177</v>
      </c>
      <c r="B178" s="36" t="s">
        <v>1092</v>
      </c>
      <c r="C178" s="36" t="str">
        <f t="shared" si="7"/>
        <v>G149</v>
      </c>
      <c r="D178" t="str">
        <f t="shared" ca="1" si="8"/>
        <v>Graf 149: Umelé záchyty emisií v priemysle a energetike (WAM, v Mt CO2)</v>
      </c>
      <c r="E178" t="s">
        <v>876</v>
      </c>
    </row>
    <row r="179" spans="1:5">
      <c r="A179">
        <v>178</v>
      </c>
      <c r="B179" s="36" t="s">
        <v>1093</v>
      </c>
      <c r="C179" s="36" t="str">
        <f t="shared" si="7"/>
        <v>G150</v>
      </c>
      <c r="D179" t="str">
        <f t="shared" ca="1" si="8"/>
        <v>Graf 150: Výroba syntetických palív zo záchytov CO2  (WAM, v kt CO2)</v>
      </c>
      <c r="E179" t="s">
        <v>877</v>
      </c>
    </row>
    <row r="180" spans="1:5">
      <c r="A180">
        <v>179</v>
      </c>
      <c r="B180" s="36" t="s">
        <v>1094</v>
      </c>
      <c r="C180" s="36" t="str">
        <f t="shared" si="7"/>
        <v>G151</v>
      </c>
      <c r="D180" t="str">
        <f t="shared" ca="1" si="8"/>
        <v>Graf 151: Fugitívne emisie v rokoch 1990 až 2022 (v Mt  CO2 ekv.)</v>
      </c>
      <c r="E180" t="s">
        <v>878</v>
      </c>
    </row>
    <row r="181" spans="1:5">
      <c r="A181">
        <v>180</v>
      </c>
      <c r="B181" s="36" t="s">
        <v>1095</v>
      </c>
      <c r="C181" s="36" t="str">
        <f t="shared" si="7"/>
        <v>G152</v>
      </c>
      <c r="D181" t="str">
        <f t="shared" ca="1" si="8"/>
        <v>Graf 152: Ostatné emisie skleníkových plynov v rokoch 1990 až 2022 (v kt  CO2 ekv.)</v>
      </c>
      <c r="E181" t="s">
        <v>879</v>
      </c>
    </row>
    <row r="182" spans="1:5">
      <c r="A182">
        <v>181</v>
      </c>
      <c r="B182" s="36" t="s">
        <v>1096</v>
      </c>
      <c r="C182" s="36" t="str">
        <f t="shared" si="7"/>
        <v>G153</v>
      </c>
      <c r="D182" t="str">
        <f t="shared" ca="1" si="8"/>
        <v>Graf 153: Fugitívne emisie skleníkových plynov (WEM, v kt  CO2 ekv.)</v>
      </c>
      <c r="E182" t="s">
        <v>880</v>
      </c>
    </row>
    <row r="183" spans="1:5">
      <c r="A183">
        <v>182</v>
      </c>
      <c r="B183" s="36" t="s">
        <v>1097</v>
      </c>
      <c r="C183" s="36" t="str">
        <f t="shared" si="7"/>
        <v>G154</v>
      </c>
      <c r="D183" t="str">
        <f t="shared" ca="1" si="8"/>
        <v>Graf 154: Fugitívne emisie skleníkových plynov (WAM, v kt  CO2 ekv.)</v>
      </c>
      <c r="E183" t="s">
        <v>881</v>
      </c>
    </row>
    <row r="184" spans="1:5">
      <c r="A184">
        <v>183</v>
      </c>
      <c r="B184" s="36" t="s">
        <v>1098</v>
      </c>
      <c r="C184" s="36" t="str">
        <f t="shared" si="7"/>
        <v>G155</v>
      </c>
      <c r="D184" t="str">
        <f t="shared" ca="1" si="8"/>
        <v>Graf 155: Vývoj HDP za roky 2019 až 2050 (% zmena oproti WEM)</v>
      </c>
      <c r="E184" t="s">
        <v>882</v>
      </c>
    </row>
    <row r="185" spans="1:5">
      <c r="A185">
        <v>184</v>
      </c>
      <c r="B185" s="36" t="s">
        <v>1099</v>
      </c>
      <c r="C185" s="36" t="str">
        <f t="shared" si="7"/>
        <v>G156</v>
      </c>
      <c r="D185" t="str">
        <f t="shared" ca="1" si="8"/>
        <v>Graf 156: Zmena kumulatívneho HDP za roky 2019 až 2050 (% zmena oproti WEM)</v>
      </c>
      <c r="E185" t="s">
        <v>883</v>
      </c>
    </row>
    <row r="186" spans="1:5">
      <c r="A186">
        <v>185</v>
      </c>
      <c r="B186" s="36" t="s">
        <v>1100</v>
      </c>
      <c r="C186" s="36" t="str">
        <f t="shared" si="7"/>
        <v>G157</v>
      </c>
      <c r="D186" t="str">
        <f t="shared" ca="1" si="8"/>
        <v>Graf 157: Zmena kumulatívnej spotreby domácností za roky 2019 až 2050 (% zmena oproti WEM)</v>
      </c>
      <c r="E186" t="s">
        <v>884</v>
      </c>
    </row>
    <row r="187" spans="1:5">
      <c r="A187">
        <v>186</v>
      </c>
      <c r="B187" s="36" t="s">
        <v>1101</v>
      </c>
      <c r="C187" s="36" t="str">
        <f t="shared" si="7"/>
        <v>G158</v>
      </c>
      <c r="D187" t="str">
        <f t="shared" ca="1" si="8"/>
        <v>Graf 158: Zmena kumulatívnej zamestnanosti za roky 2019 až 2050 (% zmena oproti WEM)</v>
      </c>
      <c r="E187" t="s">
        <v>885</v>
      </c>
    </row>
    <row r="188" spans="1:5">
      <c r="A188">
        <v>187</v>
      </c>
      <c r="B188" s="36" t="s">
        <v>1102</v>
      </c>
      <c r="C188" s="36" t="str">
        <f t="shared" si="7"/>
        <v>G159</v>
      </c>
      <c r="D188" t="str">
        <f t="shared" ca="1" si="8"/>
        <v>Graf 159: Vývoj HDP a spotreby domácností vo variante A za roky 2019 až 2050 (% zmena oproti WEM)</v>
      </c>
      <c r="E188" t="s">
        <v>886</v>
      </c>
    </row>
    <row r="189" spans="1:5">
      <c r="A189">
        <v>188</v>
      </c>
      <c r="B189" s="36" t="s">
        <v>1103</v>
      </c>
      <c r="C189" s="36" t="str">
        <f t="shared" si="7"/>
        <v>G160</v>
      </c>
      <c r="D189" t="str">
        <f t="shared" ca="1" si="8"/>
        <v>Graf 160: Vývoj HDP a spotreby domácností vo variante B za roky 2019 až 2050 (% zmena oproti WEM)</v>
      </c>
      <c r="E189" t="s">
        <v>887</v>
      </c>
    </row>
    <row r="190" spans="1:5">
      <c r="A190">
        <v>189</v>
      </c>
      <c r="B190" s="36" t="s">
        <v>1104</v>
      </c>
      <c r="C190" s="36" t="str">
        <f t="shared" si="7"/>
        <v>G161</v>
      </c>
      <c r="D190" t="str">
        <f t="shared" ca="1" si="8"/>
        <v>Graf 161: Vývoj HDP a spotreby domácností vo variante D za roky 2019 až 2050 (% zmena oproti WEM)</v>
      </c>
      <c r="E190" t="s">
        <v>888</v>
      </c>
    </row>
    <row r="191" spans="1:5">
      <c r="A191">
        <v>190</v>
      </c>
      <c r="B191" s="36" t="s">
        <v>1105</v>
      </c>
      <c r="C191" s="36" t="str">
        <f t="shared" si="7"/>
        <v>G162</v>
      </c>
      <c r="D191" t="str">
        <f t="shared" ca="1" si="8"/>
        <v>Graf 162: Vývoj HDP a spotreby domácností vo variante C za roky 2019 až 2050 (% zmena oproti WEM)</v>
      </c>
      <c r="E191" t="s">
        <v>889</v>
      </c>
    </row>
    <row r="192" spans="1:5">
      <c r="A192">
        <v>191</v>
      </c>
      <c r="B192" s="36" t="s">
        <v>1106</v>
      </c>
      <c r="C192" s="36" t="str">
        <f t="shared" si="7"/>
        <v>G163</v>
      </c>
      <c r="D192" t="str">
        <f t="shared" ca="1" si="8"/>
        <v>Graf 163: Zmena kumulatívnej produkcie v sektoroch vo variante C od roku 2019 do roku 2050 (% zmena oproti WEM)</v>
      </c>
      <c r="E192" t="s">
        <v>890</v>
      </c>
    </row>
    <row r="193" spans="1:5">
      <c r="A193">
        <v>192</v>
      </c>
      <c r="B193" s="36" t="s">
        <v>1107</v>
      </c>
      <c r="C193" s="36" t="str">
        <f t="shared" si="7"/>
        <v>G164</v>
      </c>
      <c r="D193" t="str">
        <f t="shared" ca="1" si="8"/>
        <v>Graf 164:  Výška celkových ročných úspor scenára WAM v roku 2030 (v mil. EUR (2023))</v>
      </c>
      <c r="E193" t="s">
        <v>891</v>
      </c>
    </row>
    <row r="194" spans="1:5">
      <c r="A194">
        <v>193</v>
      </c>
      <c r="B194" s="36" t="s">
        <v>1108</v>
      </c>
      <c r="C194" s="36" t="str">
        <f t="shared" si="7"/>
        <v>G165</v>
      </c>
      <c r="D194" t="str">
        <f t="shared" ca="1" si="8"/>
        <v>Graf 165:  Porovnanie výšky investícií WAM do roku 2030 (v mld. EUR (2023))</v>
      </c>
      <c r="E194" t="s">
        <v>892</v>
      </c>
    </row>
    <row r="195" spans="1:5">
      <c r="A195">
        <v>194</v>
      </c>
      <c r="B195" s="36" t="s">
        <v>1109</v>
      </c>
      <c r="C195" s="36" t="str">
        <f t="shared" si="7"/>
        <v>G166</v>
      </c>
      <c r="D195" t="str">
        <f t="shared" ca="1" si="8"/>
        <v>Graf 166: Výška celkových ročných úspor scenára WAM (v mld. EUR (2023))</v>
      </c>
      <c r="E195" t="s">
        <v>893</v>
      </c>
    </row>
    <row r="196" spans="1:5">
      <c r="A196">
        <v>195</v>
      </c>
      <c r="B196" s="36" t="s">
        <v>1110</v>
      </c>
      <c r="C196" s="36" t="str">
        <f t="shared" si="7"/>
        <v>G167</v>
      </c>
      <c r="D196" t="str">
        <f t="shared" ca="1" si="8"/>
        <v>Graf 167: Výška dodatočných investícií scenára WAM v dopytových sektoroch</v>
      </c>
      <c r="E196" t="s">
        <v>894</v>
      </c>
    </row>
    <row r="197" spans="1:5">
      <c r="A197">
        <v>196</v>
      </c>
      <c r="B197" s="36" t="s">
        <v>1111</v>
      </c>
      <c r="C197" s="36" t="str">
        <f t="shared" ref="C197:C268" si="9">HYPERLINK("#'"&amp; B197 &amp;"'!A1",B197)</f>
        <v>G168</v>
      </c>
      <c r="D197" t="str">
        <f t="shared" ref="D197:D268" ca="1" si="10">INDIRECT("'" &amp; B197 &amp; "'!A2")</f>
        <v>Graf 168: Výška ročných úspor v priemysle (v mld. EUR (2023))</v>
      </c>
      <c r="E197" t="s">
        <v>895</v>
      </c>
    </row>
    <row r="198" spans="1:5">
      <c r="A198">
        <v>197</v>
      </c>
      <c r="B198" s="36" t="s">
        <v>1112</v>
      </c>
      <c r="C198" s="36" t="str">
        <f t="shared" si="9"/>
        <v>G169</v>
      </c>
      <c r="D198" t="str">
        <f t="shared" ca="1" si="10"/>
        <v>Graf 169: Výška investícií v priemysle (v mld. EUR (2023))</v>
      </c>
      <c r="E198" t="s">
        <v>896</v>
      </c>
    </row>
    <row r="199" spans="1:5">
      <c r="A199">
        <v>198</v>
      </c>
      <c r="B199" s="36" t="s">
        <v>1113</v>
      </c>
      <c r="C199" s="36" t="str">
        <f t="shared" si="9"/>
        <v>G170</v>
      </c>
      <c r="D199" t="str">
        <f t="shared" ca="1" si="10"/>
        <v>Graf 170: Kapitálové náklady na výrobu syntetických palív (v mil. EUR (2023))</v>
      </c>
      <c r="E199" t="s">
        <v>897</v>
      </c>
    </row>
    <row r="200" spans="1:5">
      <c r="A200">
        <v>199</v>
      </c>
      <c r="B200" s="36" t="s">
        <v>1114</v>
      </c>
      <c r="C200" s="36" t="str">
        <f t="shared" si="9"/>
        <v>G171</v>
      </c>
      <c r="D200" t="str">
        <f t="shared" ca="1" si="10"/>
        <v>Graf 171: Operačné náklady na výrobu syntetických palív (v mil. EUR (2023))</v>
      </c>
      <c r="E200" t="s">
        <v>898</v>
      </c>
    </row>
    <row r="201" spans="1:5">
      <c r="A201">
        <v>200</v>
      </c>
      <c r="B201" s="36" t="s">
        <v>1115</v>
      </c>
      <c r="C201" s="36" t="str">
        <f t="shared" si="9"/>
        <v>G172</v>
      </c>
      <c r="D201" t="str">
        <f t="shared" ca="1" si="10"/>
        <v>Graf 172: Celkové náklady na záchyt, prepravu a uskladnenie CO2 vo variante s úložiskom vzdialeným 100 km (v mil. EUR (2023))</v>
      </c>
      <c r="E201" t="s">
        <v>899</v>
      </c>
    </row>
    <row r="202" spans="1:5">
      <c r="A202">
        <v>201</v>
      </c>
      <c r="B202" s="36" t="s">
        <v>1116</v>
      </c>
      <c r="C202" s="36" t="str">
        <f t="shared" si="9"/>
        <v>G173</v>
      </c>
      <c r="D202" t="str">
        <f t="shared" ca="1" si="10"/>
        <v>Graf 173: Celkové náklady na záchyt, prepravu a uskladnenie CO2 vo variante s úložiskom  vzdialeným 1000 km (v mil. EUR (2023))</v>
      </c>
      <c r="E202" t="s">
        <v>900</v>
      </c>
    </row>
    <row r="203" spans="1:5">
      <c r="A203">
        <v>202</v>
      </c>
      <c r="B203" s="36" t="s">
        <v>1117</v>
      </c>
      <c r="C203" s="36" t="str">
        <f t="shared" si="9"/>
        <v>G174</v>
      </c>
      <c r="D203" t="str">
        <f t="shared" ca="1" si="10"/>
        <v>Graf 174: Celkové náklady na záchyt, prepravu a uskladnenie CO2  podľa sektorov  s úložiskom vzdialeným 100 km (v mil. EUR (2023))</v>
      </c>
      <c r="E203" t="s">
        <v>901</v>
      </c>
    </row>
    <row r="204" spans="1:5">
      <c r="A204">
        <v>203</v>
      </c>
      <c r="B204" s="36" t="s">
        <v>1118</v>
      </c>
      <c r="C204" s="36" t="str">
        <f t="shared" ref="C204:C211" si="11">HYPERLINK("#'"&amp; B204 &amp;"'!A1",B204)</f>
        <v>G175</v>
      </c>
      <c r="D204" t="str">
        <f t="shared" ref="D204:D211" ca="1" si="12">INDIRECT("'" &amp; B204 &amp; "'!A2")</f>
        <v>Graf 175: Celkové náklady na záchyt, prepravu a uskladnenie CO2 podľa sektorov   s úložiskom vzdialeným 1000 km (v mil. EUR (2023))</v>
      </c>
      <c r="E204" t="s">
        <v>902</v>
      </c>
    </row>
    <row r="205" spans="1:5">
      <c r="A205">
        <v>204</v>
      </c>
      <c r="B205" s="36" t="s">
        <v>1119</v>
      </c>
      <c r="C205" s="36" t="str">
        <f t="shared" si="11"/>
        <v>G176</v>
      </c>
      <c r="D205" t="str">
        <f t="shared" ca="1" si="12"/>
        <v>Graf 176: Výška ročných úspor v domácnostiach (v mld. EUR (2023))</v>
      </c>
      <c r="E205" t="s">
        <v>903</v>
      </c>
    </row>
    <row r="206" spans="1:5">
      <c r="A206">
        <v>205</v>
      </c>
      <c r="B206" s="36" t="s">
        <v>1120</v>
      </c>
      <c r="C206" s="36" t="str">
        <f t="shared" si="11"/>
        <v>G177</v>
      </c>
      <c r="D206" t="str">
        <f t="shared" ca="1" si="12"/>
        <v xml:space="preserve">Graf 177: Výška dodatočných investícií v domácnostiach (v mld. EUR (2023)) </v>
      </c>
      <c r="E206" t="s">
        <v>904</v>
      </c>
    </row>
    <row r="207" spans="1:5">
      <c r="A207">
        <v>206</v>
      </c>
      <c r="B207" s="36" t="s">
        <v>1121</v>
      </c>
      <c r="C207" s="36" t="str">
        <f t="shared" si="11"/>
        <v>G178</v>
      </c>
      <c r="D207" t="str">
        <f t="shared" ca="1" si="12"/>
        <v>Graf 178: Výška ročných úspor v službách (v mld. EUR (2023))</v>
      </c>
      <c r="E207" t="s">
        <v>905</v>
      </c>
    </row>
    <row r="208" spans="1:5">
      <c r="A208">
        <v>207</v>
      </c>
      <c r="B208" s="36" t="s">
        <v>1122</v>
      </c>
      <c r="C208" s="36" t="str">
        <f t="shared" si="11"/>
        <v>G179</v>
      </c>
      <c r="D208" t="str">
        <f t="shared" ca="1" si="12"/>
        <v>Graf 179: Výška dodatočných investícií v službách (v mld. EUR (2023))</v>
      </c>
      <c r="E208" t="s">
        <v>906</v>
      </c>
    </row>
    <row r="209" spans="1:5">
      <c r="A209">
        <v>208</v>
      </c>
      <c r="B209" s="36" t="s">
        <v>1123</v>
      </c>
      <c r="C209" s="36" t="str">
        <f t="shared" si="11"/>
        <v>G180</v>
      </c>
      <c r="D209" t="str">
        <f t="shared" ca="1" si="12"/>
        <v>Graf 180: Výška ročných úspor v doprave (v mld. EUR (2023))</v>
      </c>
      <c r="E209" t="s">
        <v>907</v>
      </c>
    </row>
    <row r="210" spans="1:5">
      <c r="A210">
        <v>209</v>
      </c>
      <c r="B210" s="36" t="s">
        <v>1124</v>
      </c>
      <c r="C210" s="36" t="str">
        <f t="shared" si="11"/>
        <v>G181</v>
      </c>
      <c r="D210" t="str">
        <f t="shared" ca="1" si="12"/>
        <v>Graf 181: Výška dodatočných investícií v doprave (v mld. EUR (2023))</v>
      </c>
      <c r="E210" t="s">
        <v>908</v>
      </c>
    </row>
    <row r="211" spans="1:5">
      <c r="A211">
        <v>210</v>
      </c>
      <c r="B211" s="36" t="s">
        <v>1125</v>
      </c>
      <c r="C211" s="36" t="str">
        <f t="shared" si="11"/>
        <v>G182</v>
      </c>
      <c r="D211" t="str">
        <f t="shared" ca="1" si="12"/>
        <v>Graf 182: Investície do energetických zariadení (WEM, v mld. EUR (2023))</v>
      </c>
      <c r="E211" t="s">
        <v>909</v>
      </c>
    </row>
    <row r="212" spans="1:5">
      <c r="A212">
        <v>211</v>
      </c>
      <c r="B212" s="36" t="s">
        <v>1126</v>
      </c>
      <c r="C212" s="36" t="str">
        <f t="shared" si="9"/>
        <v>G183</v>
      </c>
      <c r="D212" t="str">
        <f t="shared" ca="1" si="10"/>
        <v>Graf 183: Investície do energetických zariadení (WAM, v mld. EUR (2023))</v>
      </c>
      <c r="E212" t="s">
        <v>910</v>
      </c>
    </row>
    <row r="213" spans="1:5">
      <c r="A213">
        <v>212</v>
      </c>
      <c r="B213" s="36" t="s">
        <v>1127</v>
      </c>
      <c r="C213" s="36" t="str">
        <f t="shared" ref="C213:C219" si="13">HYPERLINK("#'"&amp; B213 &amp;"'!A1",B213)</f>
        <v>G184</v>
      </c>
      <c r="D213" t="str">
        <f t="shared" ref="D213:D219" ca="1" si="14">INDIRECT("'" &amp; B213 &amp; "'!A2")</f>
        <v>Graf 184: Ročné výdavky na prenosové a distribučné sústavy (v mil. EUR (2023))</v>
      </c>
      <c r="E213" t="s">
        <v>911</v>
      </c>
    </row>
    <row r="214" spans="1:5">
      <c r="A214">
        <v>213</v>
      </c>
      <c r="B214" s="36" t="s">
        <v>1128</v>
      </c>
      <c r="C214" s="36" t="str">
        <f t="shared" si="13"/>
        <v>G185</v>
      </c>
      <c r="D214" t="str">
        <f t="shared" ca="1" si="14"/>
        <v>Graf 185: Priemerná cena elektrickej energie s DPH a poplatkami (v EUR (2023) na MWh)</v>
      </c>
      <c r="E214" t="s">
        <v>912</v>
      </c>
    </row>
    <row r="215" spans="1:5">
      <c r="A215">
        <v>214</v>
      </c>
      <c r="B215" s="36" t="s">
        <v>1129</v>
      </c>
      <c r="C215" s="36" t="str">
        <f t="shared" si="13"/>
        <v>G186</v>
      </c>
      <c r="D215" t="str">
        <f t="shared" ca="1" si="14"/>
        <v>Graf 186: Ročné dodatočné náklady scenára WAM v LULUCF (v mil. EUR (2023))</v>
      </c>
      <c r="E215" t="s">
        <v>913</v>
      </c>
    </row>
    <row r="216" spans="1:5">
      <c r="A216">
        <v>215</v>
      </c>
      <c r="B216" s="36" t="s">
        <v>1130</v>
      </c>
      <c r="C216" s="36" t="str">
        <f t="shared" si="13"/>
        <v>T19</v>
      </c>
      <c r="D216" t="str">
        <f t="shared" ca="1" si="14"/>
        <v>Tabuľka 19: Rozdiel ročných nákladov scenára WAM oproti WEM v poľnohospodárstve (v mil. EUR (2023))</v>
      </c>
      <c r="E216" t="s">
        <v>1159</v>
      </c>
    </row>
    <row r="217" spans="1:5">
      <c r="A217">
        <v>216</v>
      </c>
      <c r="B217" s="36" t="s">
        <v>1131</v>
      </c>
      <c r="C217" s="36" t="str">
        <f t="shared" si="13"/>
        <v>T20</v>
      </c>
      <c r="D217" t="str">
        <f t="shared" ca="1" si="14"/>
        <v>Tabuľka 20: Plnenie cieľov pre rok 2030 v scenári SWAM</v>
      </c>
      <c r="E217" t="s">
        <v>1154</v>
      </c>
    </row>
    <row r="218" spans="1:5">
      <c r="A218">
        <v>217</v>
      </c>
      <c r="B218" s="36" t="s">
        <v>1132</v>
      </c>
      <c r="C218" s="36" t="str">
        <f t="shared" si="13"/>
        <v>G187</v>
      </c>
      <c r="D218" t="str">
        <f t="shared" ca="1" si="14"/>
        <v>Graf 187: Kumulatívne náklady scenára WAM v LULUCF (v mld. EUR (2023))</v>
      </c>
      <c r="E218" t="s">
        <v>914</v>
      </c>
    </row>
    <row r="219" spans="1:5">
      <c r="A219">
        <v>218</v>
      </c>
      <c r="B219" s="36" t="s">
        <v>1133</v>
      </c>
      <c r="C219" s="36" t="str">
        <f t="shared" si="13"/>
        <v>G188</v>
      </c>
      <c r="D219" t="str">
        <f t="shared" ca="1" si="14"/>
        <v>Graf 188: Čisté úspory scenára WAM oproti WEM v poľnohospodárstve (v mil. EUR (2023))</v>
      </c>
      <c r="E219" t="s">
        <v>915</v>
      </c>
    </row>
    <row r="220" spans="1:5">
      <c r="A220">
        <v>219</v>
      </c>
      <c r="B220" s="36" t="s">
        <v>1134</v>
      </c>
      <c r="C220" s="36" t="str">
        <f t="shared" si="9"/>
        <v>T21</v>
      </c>
      <c r="D220" t="str">
        <f t="shared" ca="1" si="10"/>
        <v>Tabuľka 21: Počet vozidiel s batériovým elektrickým pohonom</v>
      </c>
      <c r="E220" t="s">
        <v>1155</v>
      </c>
    </row>
    <row r="221" spans="1:5">
      <c r="A221">
        <v>220</v>
      </c>
      <c r="B221" s="36" t="s">
        <v>1135</v>
      </c>
      <c r="C221" s="36" t="str">
        <f t="shared" si="9"/>
        <v>G190</v>
      </c>
      <c r="D221" t="str">
        <f t="shared" ca="1" si="10"/>
        <v xml:space="preserve">Graf 190: Emisie skleníkových plynov SR (SWAM, v Mt CO2 ekv.) </v>
      </c>
      <c r="E221" t="s">
        <v>916</v>
      </c>
    </row>
    <row r="222" spans="1:5">
      <c r="A222">
        <v>221</v>
      </c>
      <c r="B222" s="36" t="s">
        <v>1136</v>
      </c>
      <c r="C222" s="36" t="str">
        <f t="shared" si="9"/>
        <v>T22_check</v>
      </c>
      <c r="D222" t="str">
        <f t="shared" ca="1" si="10"/>
        <v>Tabuľka 22: Opatrenia v modeli CPS v scenári WEM</v>
      </c>
      <c r="E222" t="s">
        <v>1156</v>
      </c>
    </row>
    <row r="223" spans="1:5">
      <c r="A223">
        <v>222</v>
      </c>
      <c r="B223" s="36" t="s">
        <v>1137</v>
      </c>
      <c r="C223" s="36" t="str">
        <f t="shared" si="9"/>
        <v>T23_check</v>
      </c>
      <c r="D223" t="str">
        <f t="shared" ca="1" si="10"/>
        <v>Tabuľka 23: Opatrenia v modeli CPS v scenári WAM</v>
      </c>
      <c r="E223" t="s">
        <v>1157</v>
      </c>
    </row>
    <row r="224" spans="1:5">
      <c r="A224">
        <v>223</v>
      </c>
      <c r="B224" s="36" t="s">
        <v>1138</v>
      </c>
      <c r="C224" s="36" t="str">
        <f t="shared" si="9"/>
        <v>T24</v>
      </c>
      <c r="D224" t="str">
        <f t="shared" ca="1" si="10"/>
        <v>Tabuľka 24: Opatrenia v poľnohospodárskom modeli v scenári WEM</v>
      </c>
      <c r="E224" t="s">
        <v>715</v>
      </c>
    </row>
    <row r="225" spans="1:5">
      <c r="A225">
        <v>224</v>
      </c>
      <c r="B225" s="36" t="s">
        <v>1139</v>
      </c>
      <c r="C225" s="36" t="str">
        <f t="shared" si="9"/>
        <v>T25</v>
      </c>
      <c r="D225" t="str">
        <f t="shared" ca="1" si="10"/>
        <v>Tabuľka 25: Opatrenia v poľnohospodárskom modeli v scenári WAM</v>
      </c>
      <c r="E225" t="s">
        <v>716</v>
      </c>
    </row>
    <row r="226" spans="1:5">
      <c r="A226">
        <v>225</v>
      </c>
      <c r="B226" s="36" t="s">
        <v>1140</v>
      </c>
      <c r="C226" s="36" t="str">
        <f t="shared" si="9"/>
        <v>T26</v>
      </c>
      <c r="D226" t="str">
        <f t="shared" ca="1" si="10"/>
        <v>Tabuľka 26: Opatrenia v LULUCF v scenári WAM</v>
      </c>
      <c r="E226" t="s">
        <v>717</v>
      </c>
    </row>
    <row r="227" spans="1:5">
      <c r="A227">
        <v>226</v>
      </c>
      <c r="B227" s="36" t="s">
        <v>1141</v>
      </c>
      <c r="C227" s="36" t="str">
        <f t="shared" si="9"/>
        <v>T27</v>
      </c>
      <c r="D227" t="str">
        <f t="shared" ca="1" si="10"/>
        <v>Tabuľka 27: Opatrenia v sektore odpadov v modeli CPS v scenári WEM</v>
      </c>
      <c r="E227" t="s">
        <v>718</v>
      </c>
    </row>
    <row r="228" spans="1:5">
      <c r="A228">
        <v>227</v>
      </c>
      <c r="B228" s="36" t="s">
        <v>1142</v>
      </c>
      <c r="C228" s="36" t="str">
        <f t="shared" si="9"/>
        <v>T28</v>
      </c>
      <c r="D228" t="str">
        <f t="shared" ca="1" si="10"/>
        <v>Tabuľka 28: Opatrenia v sektore odpadov v modeli CPS v scenári WAM</v>
      </c>
      <c r="E228" t="s">
        <v>719</v>
      </c>
    </row>
    <row r="229" spans="1:5">
      <c r="A229">
        <v>228</v>
      </c>
      <c r="B229" s="36" t="e">
        <v>#REF!</v>
      </c>
      <c r="C229" s="36" t="e">
        <f t="shared" si="9"/>
        <v>#REF!</v>
      </c>
      <c r="D229" t="e">
        <f t="shared" ca="1" si="10"/>
        <v>#REF!</v>
      </c>
      <c r="E229" t="e">
        <v>#REF!</v>
      </c>
    </row>
    <row r="230" spans="1:5">
      <c r="A230">
        <v>229</v>
      </c>
      <c r="B230" s="36" t="e">
        <v>#REF!</v>
      </c>
      <c r="C230" s="36" t="e">
        <f t="shared" si="9"/>
        <v>#REF!</v>
      </c>
      <c r="D230" t="e">
        <f t="shared" ca="1" si="10"/>
        <v>#REF!</v>
      </c>
      <c r="E230" t="e">
        <v>#REF!</v>
      </c>
    </row>
    <row r="231" spans="1:5">
      <c r="A231">
        <v>230</v>
      </c>
      <c r="B231" s="36" t="e">
        <v>#REF!</v>
      </c>
      <c r="C231" s="36" t="e">
        <f t="shared" si="9"/>
        <v>#REF!</v>
      </c>
      <c r="D231" t="e">
        <f t="shared" ca="1" si="10"/>
        <v>#REF!</v>
      </c>
      <c r="E231" t="e">
        <v>#REF!</v>
      </c>
    </row>
    <row r="232" spans="1:5">
      <c r="A232">
        <v>231</v>
      </c>
      <c r="B232" s="36" t="e">
        <v>#REF!</v>
      </c>
      <c r="C232" s="36" t="e">
        <f t="shared" si="9"/>
        <v>#REF!</v>
      </c>
      <c r="D232" t="e">
        <f t="shared" ca="1" si="10"/>
        <v>#REF!</v>
      </c>
      <c r="E232" t="e">
        <v>#REF!</v>
      </c>
    </row>
    <row r="233" spans="1:5">
      <c r="A233">
        <v>232</v>
      </c>
      <c r="B233" s="36" t="e">
        <v>#REF!</v>
      </c>
      <c r="C233" s="36" t="e">
        <f t="shared" si="9"/>
        <v>#REF!</v>
      </c>
      <c r="D233" t="e">
        <f t="shared" ca="1" si="10"/>
        <v>#REF!</v>
      </c>
      <c r="E233" t="e">
        <v>#REF!</v>
      </c>
    </row>
    <row r="234" spans="1:5">
      <c r="A234">
        <v>233</v>
      </c>
      <c r="B234" s="36" t="e">
        <v>#REF!</v>
      </c>
      <c r="C234" s="36" t="e">
        <f t="shared" si="9"/>
        <v>#REF!</v>
      </c>
      <c r="D234" t="e">
        <f t="shared" ca="1" si="10"/>
        <v>#REF!</v>
      </c>
      <c r="E234" t="e">
        <v>#REF!</v>
      </c>
    </row>
    <row r="235" spans="1:5">
      <c r="A235">
        <v>234</v>
      </c>
      <c r="B235" s="36" t="e">
        <v>#REF!</v>
      </c>
      <c r="C235" s="36" t="e">
        <f t="shared" si="9"/>
        <v>#REF!</v>
      </c>
      <c r="D235" t="e">
        <f t="shared" ca="1" si="10"/>
        <v>#REF!</v>
      </c>
      <c r="E235" t="e">
        <v>#REF!</v>
      </c>
    </row>
    <row r="236" spans="1:5">
      <c r="A236">
        <v>235</v>
      </c>
      <c r="B236" s="36" t="e">
        <v>#REF!</v>
      </c>
      <c r="C236" s="36" t="e">
        <f t="shared" si="9"/>
        <v>#REF!</v>
      </c>
      <c r="D236" t="e">
        <f t="shared" ca="1" si="10"/>
        <v>#REF!</v>
      </c>
      <c r="E236" t="e">
        <v>#REF!</v>
      </c>
    </row>
    <row r="237" spans="1:5">
      <c r="A237">
        <v>236</v>
      </c>
      <c r="B237" s="36" t="e">
        <v>#REF!</v>
      </c>
      <c r="C237" s="36" t="e">
        <f t="shared" si="9"/>
        <v>#REF!</v>
      </c>
      <c r="D237" t="e">
        <f t="shared" ca="1" si="10"/>
        <v>#REF!</v>
      </c>
      <c r="E237" t="e">
        <v>#REF!</v>
      </c>
    </row>
    <row r="238" spans="1:5">
      <c r="A238">
        <v>237</v>
      </c>
      <c r="B238" s="36" t="e">
        <v>#REF!</v>
      </c>
      <c r="C238" s="36" t="e">
        <f t="shared" si="9"/>
        <v>#REF!</v>
      </c>
      <c r="D238" t="e">
        <f t="shared" ca="1" si="10"/>
        <v>#REF!</v>
      </c>
      <c r="E238" t="e">
        <v>#REF!</v>
      </c>
    </row>
    <row r="239" spans="1:5">
      <c r="A239">
        <v>238</v>
      </c>
      <c r="B239" s="36" t="e">
        <v>#REF!</v>
      </c>
      <c r="C239" s="36" t="e">
        <f t="shared" si="9"/>
        <v>#REF!</v>
      </c>
      <c r="D239" t="e">
        <f t="shared" ca="1" si="10"/>
        <v>#REF!</v>
      </c>
      <c r="E239" t="e">
        <v>#REF!</v>
      </c>
    </row>
    <row r="240" spans="1:5">
      <c r="A240">
        <v>239</v>
      </c>
      <c r="B240" s="36" t="e">
        <v>#REF!</v>
      </c>
      <c r="C240" s="36" t="e">
        <f t="shared" si="9"/>
        <v>#REF!</v>
      </c>
      <c r="D240" t="e">
        <f t="shared" ca="1" si="10"/>
        <v>#REF!</v>
      </c>
      <c r="E240" t="e">
        <v>#REF!</v>
      </c>
    </row>
    <row r="241" spans="1:5">
      <c r="A241">
        <v>240</v>
      </c>
      <c r="B241" s="36" t="e">
        <v>#REF!</v>
      </c>
      <c r="C241" s="36" t="e">
        <f t="shared" si="9"/>
        <v>#REF!</v>
      </c>
      <c r="D241" t="e">
        <f t="shared" ca="1" si="10"/>
        <v>#REF!</v>
      </c>
      <c r="E241" t="e">
        <v>#REF!</v>
      </c>
    </row>
    <row r="242" spans="1:5">
      <c r="A242">
        <v>241</v>
      </c>
      <c r="B242" s="36" t="e">
        <v>#REF!</v>
      </c>
      <c r="C242" s="36" t="e">
        <f t="shared" si="9"/>
        <v>#REF!</v>
      </c>
      <c r="D242" t="e">
        <f t="shared" ca="1" si="10"/>
        <v>#REF!</v>
      </c>
      <c r="E242" t="e">
        <v>#REF!</v>
      </c>
    </row>
    <row r="243" spans="1:5">
      <c r="A243">
        <v>242</v>
      </c>
      <c r="B243" s="36" t="e">
        <v>#REF!</v>
      </c>
      <c r="C243" s="36" t="e">
        <f t="shared" si="9"/>
        <v>#REF!</v>
      </c>
      <c r="D243" t="e">
        <f t="shared" ca="1" si="10"/>
        <v>#REF!</v>
      </c>
      <c r="E243" t="e">
        <v>#REF!</v>
      </c>
    </row>
    <row r="244" spans="1:5">
      <c r="A244">
        <v>243</v>
      </c>
      <c r="B244" s="36" t="e">
        <v>#REF!</v>
      </c>
      <c r="C244" s="36" t="e">
        <f t="shared" si="9"/>
        <v>#REF!</v>
      </c>
      <c r="D244" t="e">
        <f t="shared" ca="1" si="10"/>
        <v>#REF!</v>
      </c>
      <c r="E244" t="e">
        <v>#REF!</v>
      </c>
    </row>
    <row r="245" spans="1:5">
      <c r="A245">
        <v>244</v>
      </c>
      <c r="B245" s="36" t="e">
        <v>#REF!</v>
      </c>
      <c r="C245" s="36" t="e">
        <f t="shared" si="9"/>
        <v>#REF!</v>
      </c>
      <c r="D245" t="e">
        <f t="shared" ca="1" si="10"/>
        <v>#REF!</v>
      </c>
      <c r="E245" t="e">
        <v>#REF!</v>
      </c>
    </row>
    <row r="246" spans="1:5">
      <c r="A246">
        <v>245</v>
      </c>
      <c r="B246" s="36" t="e">
        <v>#REF!</v>
      </c>
      <c r="C246" s="36" t="e">
        <f t="shared" si="9"/>
        <v>#REF!</v>
      </c>
      <c r="D246" t="e">
        <f t="shared" ca="1" si="10"/>
        <v>#REF!</v>
      </c>
      <c r="E246" t="e">
        <v>#REF!</v>
      </c>
    </row>
    <row r="247" spans="1:5">
      <c r="A247">
        <v>246</v>
      </c>
      <c r="B247" s="36" t="e">
        <v>#REF!</v>
      </c>
      <c r="C247" s="36" t="e">
        <f t="shared" si="9"/>
        <v>#REF!</v>
      </c>
      <c r="D247" t="e">
        <f t="shared" ca="1" si="10"/>
        <v>#REF!</v>
      </c>
      <c r="E247" t="e">
        <v>#REF!</v>
      </c>
    </row>
    <row r="248" spans="1:5">
      <c r="A248">
        <v>247</v>
      </c>
      <c r="B248" s="36" t="e">
        <v>#REF!</v>
      </c>
      <c r="C248" s="36" t="e">
        <f t="shared" si="9"/>
        <v>#REF!</v>
      </c>
      <c r="D248" t="e">
        <f t="shared" ca="1" si="10"/>
        <v>#REF!</v>
      </c>
      <c r="E248" t="e">
        <v>#REF!</v>
      </c>
    </row>
    <row r="249" spans="1:5">
      <c r="A249">
        <v>248</v>
      </c>
      <c r="B249" s="36" t="e">
        <v>#REF!</v>
      </c>
      <c r="C249" s="36" t="e">
        <f t="shared" si="9"/>
        <v>#REF!</v>
      </c>
      <c r="D249" t="e">
        <f t="shared" ca="1" si="10"/>
        <v>#REF!</v>
      </c>
      <c r="E249" t="e">
        <v>#REF!</v>
      </c>
    </row>
    <row r="250" spans="1:5">
      <c r="A250">
        <v>249</v>
      </c>
      <c r="B250" s="36" t="e">
        <v>#REF!</v>
      </c>
      <c r="C250" s="36" t="e">
        <f t="shared" si="9"/>
        <v>#REF!</v>
      </c>
      <c r="D250" t="e">
        <f t="shared" ca="1" si="10"/>
        <v>#REF!</v>
      </c>
      <c r="E250" t="e">
        <v>#REF!</v>
      </c>
    </row>
    <row r="251" spans="1:5">
      <c r="A251">
        <v>250</v>
      </c>
      <c r="B251" s="36" t="e">
        <v>#REF!</v>
      </c>
      <c r="C251" s="36" t="e">
        <f t="shared" si="9"/>
        <v>#REF!</v>
      </c>
      <c r="D251" t="e">
        <f t="shared" ca="1" si="10"/>
        <v>#REF!</v>
      </c>
      <c r="E251" t="e">
        <v>#REF!</v>
      </c>
    </row>
    <row r="252" spans="1:5">
      <c r="A252">
        <v>251</v>
      </c>
      <c r="B252" s="36" t="e">
        <v>#REF!</v>
      </c>
      <c r="C252" s="36" t="e">
        <f t="shared" si="9"/>
        <v>#REF!</v>
      </c>
      <c r="D252" t="e">
        <f t="shared" ca="1" si="10"/>
        <v>#REF!</v>
      </c>
      <c r="E252" t="e">
        <v>#REF!</v>
      </c>
    </row>
    <row r="253" spans="1:5">
      <c r="A253">
        <v>252</v>
      </c>
      <c r="B253" s="36" t="e">
        <v>#REF!</v>
      </c>
      <c r="C253" s="36" t="e">
        <f t="shared" si="9"/>
        <v>#REF!</v>
      </c>
      <c r="D253" t="e">
        <f t="shared" ca="1" si="10"/>
        <v>#REF!</v>
      </c>
      <c r="E253" t="e">
        <v>#REF!</v>
      </c>
    </row>
    <row r="254" spans="1:5">
      <c r="A254">
        <v>253</v>
      </c>
      <c r="B254" s="36" t="e">
        <v>#REF!</v>
      </c>
      <c r="C254" s="36" t="e">
        <f t="shared" si="9"/>
        <v>#REF!</v>
      </c>
      <c r="D254" t="e">
        <f t="shared" ca="1" si="10"/>
        <v>#REF!</v>
      </c>
      <c r="E254" t="e">
        <v>#REF!</v>
      </c>
    </row>
    <row r="255" spans="1:5">
      <c r="A255">
        <v>254</v>
      </c>
      <c r="B255" s="36" t="e">
        <v>#REF!</v>
      </c>
      <c r="C255" s="36" t="e">
        <f t="shared" si="9"/>
        <v>#REF!</v>
      </c>
      <c r="D255" t="e">
        <f t="shared" ca="1" si="10"/>
        <v>#REF!</v>
      </c>
      <c r="E255" t="e">
        <v>#REF!</v>
      </c>
    </row>
    <row r="256" spans="1:5">
      <c r="A256">
        <v>255</v>
      </c>
      <c r="B256" s="36" t="e">
        <v>#REF!</v>
      </c>
      <c r="C256" s="36" t="e">
        <f t="shared" si="9"/>
        <v>#REF!</v>
      </c>
      <c r="D256" t="e">
        <f t="shared" ca="1" si="10"/>
        <v>#REF!</v>
      </c>
      <c r="E256" t="e">
        <v>#REF!</v>
      </c>
    </row>
    <row r="257" spans="1:5">
      <c r="A257">
        <v>256</v>
      </c>
      <c r="B257" s="36" t="e">
        <v>#REF!</v>
      </c>
      <c r="C257" s="36" t="e">
        <f t="shared" si="9"/>
        <v>#REF!</v>
      </c>
      <c r="D257" t="e">
        <f t="shared" ca="1" si="10"/>
        <v>#REF!</v>
      </c>
      <c r="E257" t="e">
        <v>#REF!</v>
      </c>
    </row>
    <row r="258" spans="1:5">
      <c r="A258">
        <v>257</v>
      </c>
      <c r="B258" s="36" t="e">
        <v>#REF!</v>
      </c>
      <c r="C258" s="36" t="e">
        <f t="shared" si="9"/>
        <v>#REF!</v>
      </c>
      <c r="D258" t="e">
        <f t="shared" ca="1" si="10"/>
        <v>#REF!</v>
      </c>
      <c r="E258" t="e">
        <v>#REF!</v>
      </c>
    </row>
    <row r="259" spans="1:5">
      <c r="A259">
        <v>258</v>
      </c>
      <c r="B259" s="36" t="e">
        <v>#REF!</v>
      </c>
      <c r="C259" s="36" t="e">
        <f t="shared" si="9"/>
        <v>#REF!</v>
      </c>
      <c r="D259" t="e">
        <f t="shared" ca="1" si="10"/>
        <v>#REF!</v>
      </c>
      <c r="E259" t="e">
        <v>#REF!</v>
      </c>
    </row>
    <row r="260" spans="1:5">
      <c r="A260">
        <v>259</v>
      </c>
      <c r="B260" s="36" t="e">
        <v>#REF!</v>
      </c>
      <c r="C260" s="36" t="e">
        <f t="shared" si="9"/>
        <v>#REF!</v>
      </c>
      <c r="D260" t="e">
        <f t="shared" ca="1" si="10"/>
        <v>#REF!</v>
      </c>
      <c r="E260" t="e">
        <v>#REF!</v>
      </c>
    </row>
    <row r="261" spans="1:5">
      <c r="A261">
        <v>260</v>
      </c>
      <c r="B261" s="36" t="e">
        <v>#REF!</v>
      </c>
      <c r="C261" s="36" t="e">
        <f t="shared" si="9"/>
        <v>#REF!</v>
      </c>
      <c r="D261" t="e">
        <f t="shared" ca="1" si="10"/>
        <v>#REF!</v>
      </c>
      <c r="E261" t="e">
        <v>#REF!</v>
      </c>
    </row>
    <row r="262" spans="1:5">
      <c r="A262">
        <v>261</v>
      </c>
      <c r="B262" s="36" t="e">
        <v>#REF!</v>
      </c>
      <c r="C262" s="36" t="e">
        <f t="shared" si="9"/>
        <v>#REF!</v>
      </c>
      <c r="D262" t="e">
        <f t="shared" ca="1" si="10"/>
        <v>#REF!</v>
      </c>
      <c r="E262" t="e">
        <v>#REF!</v>
      </c>
    </row>
    <row r="263" spans="1:5">
      <c r="A263">
        <v>262</v>
      </c>
      <c r="B263" s="36" t="e">
        <v>#REF!</v>
      </c>
      <c r="C263" s="36" t="e">
        <f t="shared" si="9"/>
        <v>#REF!</v>
      </c>
      <c r="D263" t="e">
        <f t="shared" ca="1" si="10"/>
        <v>#REF!</v>
      </c>
      <c r="E263" t="e">
        <v>#REF!</v>
      </c>
    </row>
    <row r="264" spans="1:5">
      <c r="A264">
        <v>263</v>
      </c>
      <c r="B264" s="36" t="e">
        <v>#REF!</v>
      </c>
      <c r="C264" s="36" t="e">
        <f t="shared" si="9"/>
        <v>#REF!</v>
      </c>
      <c r="D264" t="e">
        <f t="shared" ca="1" si="10"/>
        <v>#REF!</v>
      </c>
      <c r="E264" t="e">
        <v>#REF!</v>
      </c>
    </row>
    <row r="265" spans="1:5">
      <c r="A265">
        <v>264</v>
      </c>
      <c r="B265" s="36" t="e">
        <v>#REF!</v>
      </c>
      <c r="C265" s="36" t="e">
        <f t="shared" si="9"/>
        <v>#REF!</v>
      </c>
      <c r="D265" t="e">
        <f t="shared" ca="1" si="10"/>
        <v>#REF!</v>
      </c>
      <c r="E265" t="e">
        <v>#REF!</v>
      </c>
    </row>
    <row r="266" spans="1:5">
      <c r="A266">
        <v>265</v>
      </c>
      <c r="B266" s="36" t="e">
        <v>#REF!</v>
      </c>
      <c r="C266" s="36" t="e">
        <f t="shared" si="9"/>
        <v>#REF!</v>
      </c>
      <c r="D266" t="e">
        <f t="shared" ca="1" si="10"/>
        <v>#REF!</v>
      </c>
      <c r="E266" t="e">
        <v>#REF!</v>
      </c>
    </row>
    <row r="267" spans="1:5">
      <c r="A267">
        <v>266</v>
      </c>
      <c r="B267" s="36" t="e">
        <v>#REF!</v>
      </c>
      <c r="C267" s="36" t="e">
        <f t="shared" si="9"/>
        <v>#REF!</v>
      </c>
      <c r="D267" t="e">
        <f t="shared" ca="1" si="10"/>
        <v>#REF!</v>
      </c>
      <c r="E267" t="e">
        <v>#REF!</v>
      </c>
    </row>
    <row r="268" spans="1:5">
      <c r="A268">
        <v>267</v>
      </c>
      <c r="B268" s="36" t="e">
        <v>#REF!</v>
      </c>
      <c r="C268" s="36" t="e">
        <f t="shared" si="9"/>
        <v>#REF!</v>
      </c>
      <c r="D268" t="e">
        <f t="shared" ca="1" si="10"/>
        <v>#REF!</v>
      </c>
      <c r="E268" t="e">
        <v>#REF!</v>
      </c>
    </row>
    <row r="269" spans="1:5">
      <c r="A269">
        <v>268</v>
      </c>
      <c r="B269" s="36" t="e">
        <v>#REF!</v>
      </c>
      <c r="C269" s="36" t="e">
        <f t="shared" ref="C269:C278" si="15">HYPERLINK("#'"&amp; B269 &amp;"'!A1",B269)</f>
        <v>#REF!</v>
      </c>
      <c r="D269" t="e">
        <f t="shared" ref="D269:D278" ca="1" si="16">INDIRECT("'" &amp; B269 &amp; "'!A2")</f>
        <v>#REF!</v>
      </c>
      <c r="E269" t="e">
        <v>#REF!</v>
      </c>
    </row>
    <row r="270" spans="1:5">
      <c r="A270">
        <v>269</v>
      </c>
      <c r="B270" s="36" t="e">
        <v>#REF!</v>
      </c>
      <c r="C270" s="36" t="e">
        <f t="shared" si="15"/>
        <v>#REF!</v>
      </c>
      <c r="D270" t="e">
        <f t="shared" ca="1" si="16"/>
        <v>#REF!</v>
      </c>
      <c r="E270" t="e">
        <v>#REF!</v>
      </c>
    </row>
    <row r="271" spans="1:5">
      <c r="A271">
        <v>270</v>
      </c>
      <c r="B271" s="36" t="e">
        <v>#REF!</v>
      </c>
      <c r="C271" s="36" t="e">
        <f t="shared" si="15"/>
        <v>#REF!</v>
      </c>
      <c r="D271" t="e">
        <f t="shared" ca="1" si="16"/>
        <v>#REF!</v>
      </c>
      <c r="E271" t="e">
        <v>#REF!</v>
      </c>
    </row>
    <row r="272" spans="1:5">
      <c r="A272">
        <v>271</v>
      </c>
      <c r="B272" s="36" t="e">
        <v>#REF!</v>
      </c>
      <c r="C272" s="36" t="e">
        <f t="shared" si="15"/>
        <v>#REF!</v>
      </c>
      <c r="D272" t="e">
        <f t="shared" ca="1" si="16"/>
        <v>#REF!</v>
      </c>
      <c r="E272" t="e">
        <v>#REF!</v>
      </c>
    </row>
    <row r="273" spans="1:5">
      <c r="A273">
        <v>272</v>
      </c>
      <c r="B273" s="36" t="e">
        <v>#REF!</v>
      </c>
      <c r="C273" s="36" t="e">
        <f t="shared" si="15"/>
        <v>#REF!</v>
      </c>
      <c r="D273" t="e">
        <f t="shared" ca="1" si="16"/>
        <v>#REF!</v>
      </c>
      <c r="E273" t="e">
        <v>#REF!</v>
      </c>
    </row>
    <row r="274" spans="1:5">
      <c r="A274">
        <v>273</v>
      </c>
      <c r="B274" s="36" t="e">
        <v>#REF!</v>
      </c>
      <c r="C274" s="36" t="e">
        <f t="shared" si="15"/>
        <v>#REF!</v>
      </c>
      <c r="D274" t="e">
        <f t="shared" ca="1" si="16"/>
        <v>#REF!</v>
      </c>
      <c r="E274" t="e">
        <v>#REF!</v>
      </c>
    </row>
    <row r="275" spans="1:5">
      <c r="A275">
        <v>274</v>
      </c>
      <c r="B275" s="36" t="e">
        <v>#REF!</v>
      </c>
      <c r="C275" s="36" t="e">
        <f t="shared" si="15"/>
        <v>#REF!</v>
      </c>
      <c r="D275" t="e">
        <f t="shared" ca="1" si="16"/>
        <v>#REF!</v>
      </c>
      <c r="E275" t="e">
        <v>#REF!</v>
      </c>
    </row>
    <row r="276" spans="1:5">
      <c r="A276">
        <v>275</v>
      </c>
      <c r="B276" s="36" t="e">
        <v>#REF!</v>
      </c>
      <c r="C276" s="36" t="e">
        <f t="shared" si="15"/>
        <v>#REF!</v>
      </c>
      <c r="D276" t="e">
        <f t="shared" ca="1" si="16"/>
        <v>#REF!</v>
      </c>
      <c r="E276" t="e">
        <v>#REF!</v>
      </c>
    </row>
    <row r="277" spans="1:5">
      <c r="A277">
        <v>276</v>
      </c>
      <c r="B277" s="36" t="e">
        <v>#REF!</v>
      </c>
      <c r="C277" s="36" t="e">
        <f t="shared" si="15"/>
        <v>#REF!</v>
      </c>
      <c r="D277" t="e">
        <f t="shared" ca="1" si="16"/>
        <v>#REF!</v>
      </c>
      <c r="E277" t="e">
        <v>#REF!</v>
      </c>
    </row>
    <row r="278" spans="1:5">
      <c r="A278">
        <v>277</v>
      </c>
      <c r="B278" s="36" t="e">
        <v>#REF!</v>
      </c>
      <c r="C278" s="36" t="e">
        <f t="shared" si="15"/>
        <v>#REF!</v>
      </c>
      <c r="D278" t="e">
        <f t="shared" ca="1" si="16"/>
        <v>#REF!</v>
      </c>
      <c r="E278" t="e">
        <v>#REF!</v>
      </c>
    </row>
    <row r="279" spans="1:5">
      <c r="B279" s="36"/>
    </row>
  </sheetData>
  <phoneticPr fontId="39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"/>
  <dimension ref="A2:F7"/>
  <sheetViews>
    <sheetView workbookViewId="0">
      <selection activeCell="F29" sqref="F29"/>
    </sheetView>
  </sheetViews>
  <sheetFormatPr defaultRowHeight="15"/>
  <cols>
    <col min="1" max="5" width="15.5703125" customWidth="1"/>
  </cols>
  <sheetData>
    <row r="2" spans="1:6" ht="35.25" customHeight="1" thickBot="1">
      <c r="A2" s="336" t="s">
        <v>535</v>
      </c>
      <c r="B2" s="347"/>
      <c r="C2" s="347"/>
      <c r="D2" s="347"/>
      <c r="E2" s="347"/>
      <c r="F2" s="347"/>
    </row>
    <row r="3" spans="1:6" ht="35.25" customHeight="1">
      <c r="A3" s="348" t="s">
        <v>336</v>
      </c>
      <c r="B3" s="344" t="s">
        <v>337</v>
      </c>
      <c r="C3" s="250" t="s">
        <v>536</v>
      </c>
      <c r="D3" s="250" t="s">
        <v>338</v>
      </c>
      <c r="E3" s="250" t="s">
        <v>538</v>
      </c>
      <c r="F3" s="344" t="s">
        <v>539</v>
      </c>
    </row>
    <row r="4" spans="1:6" ht="35.25" customHeight="1" thickBot="1">
      <c r="A4" s="349"/>
      <c r="B4" s="345"/>
      <c r="C4" s="251" t="s">
        <v>537</v>
      </c>
      <c r="D4" s="251" t="s">
        <v>537</v>
      </c>
      <c r="E4" s="251" t="s">
        <v>537</v>
      </c>
      <c r="F4" s="345"/>
    </row>
    <row r="5" spans="1:6" ht="35.25" thickBot="1">
      <c r="A5" s="252" t="s">
        <v>11</v>
      </c>
      <c r="B5" s="253" t="s">
        <v>540</v>
      </c>
      <c r="C5" s="253" t="s">
        <v>541</v>
      </c>
      <c r="D5" s="254">
        <v>29014</v>
      </c>
      <c r="E5" s="254">
        <v>29892</v>
      </c>
      <c r="F5" s="255">
        <v>0.53900000000000003</v>
      </c>
    </row>
    <row r="6" spans="1:6" ht="35.25" thickBot="1">
      <c r="A6" s="252" t="s">
        <v>542</v>
      </c>
      <c r="B6" s="253" t="s">
        <v>543</v>
      </c>
      <c r="C6" s="253" t="s">
        <v>544</v>
      </c>
      <c r="D6" s="254">
        <v>9588</v>
      </c>
      <c r="E6" s="253" t="s">
        <v>545</v>
      </c>
      <c r="F6" s="255">
        <v>0.309</v>
      </c>
    </row>
    <row r="7" spans="1:6" ht="15.75">
      <c r="A7" s="346" t="s">
        <v>546</v>
      </c>
      <c r="B7" s="346"/>
      <c r="C7" s="346"/>
      <c r="D7" s="346"/>
      <c r="E7" s="346"/>
      <c r="F7" s="346"/>
    </row>
  </sheetData>
  <mergeCells count="5">
    <mergeCell ref="F3:F4"/>
    <mergeCell ref="A7:F7"/>
    <mergeCell ref="A2:F2"/>
    <mergeCell ref="A3:A4"/>
    <mergeCell ref="B3:B4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8"/>
  <dimension ref="A1:L40"/>
  <sheetViews>
    <sheetView zoomScale="85" zoomScaleNormal="85" workbookViewId="0">
      <selection activeCell="K16" sqref="K16"/>
    </sheetView>
  </sheetViews>
  <sheetFormatPr defaultRowHeight="15"/>
  <cols>
    <col min="1" max="1" width="44.5703125" style="171" bestFit="1" customWidth="1"/>
    <col min="2" max="2" width="53.7109375" style="171" bestFit="1" customWidth="1"/>
    <col min="3" max="3" width="17.28515625" style="171" bestFit="1" customWidth="1"/>
    <col min="4" max="4" width="9.5703125" style="171" bestFit="1" customWidth="1"/>
    <col min="5" max="10" width="9.140625" style="171"/>
    <col min="11" max="11" width="44.42578125" style="171" customWidth="1"/>
    <col min="12" max="12" width="25.28515625" style="171" bestFit="1" customWidth="1"/>
    <col min="13" max="13" width="43.5703125" style="171" bestFit="1" customWidth="1"/>
    <col min="14" max="14" width="8.85546875" style="171" bestFit="1" customWidth="1"/>
    <col min="15" max="15" width="9.140625" style="171"/>
    <col min="16" max="16" width="9.5703125" style="171" bestFit="1" customWidth="1"/>
    <col min="17" max="21" width="9.28515625" style="171" bestFit="1" customWidth="1"/>
    <col min="22" max="22" width="25.28515625" style="171" bestFit="1" customWidth="1"/>
    <col min="23" max="23" width="21.5703125" style="171" customWidth="1"/>
    <col min="24" max="24" width="10" style="171" customWidth="1"/>
    <col min="25" max="16384" width="9.140625" style="171"/>
  </cols>
  <sheetData>
    <row r="1" spans="1:12">
      <c r="L1" s="172"/>
    </row>
    <row r="2" spans="1:12" ht="20.25" thickBot="1">
      <c r="A2" s="389" t="s">
        <v>1233</v>
      </c>
      <c r="B2" s="391"/>
      <c r="C2" s="391"/>
      <c r="D2" s="391"/>
      <c r="E2" s="391"/>
      <c r="F2" s="391"/>
      <c r="G2" s="391"/>
      <c r="H2" s="391"/>
      <c r="I2" s="391"/>
      <c r="J2" s="391"/>
      <c r="L2" s="172"/>
    </row>
    <row r="3" spans="1:12">
      <c r="A3" s="173" t="s">
        <v>80</v>
      </c>
      <c r="B3" s="174" t="s">
        <v>78</v>
      </c>
      <c r="C3" s="174" t="s">
        <v>48</v>
      </c>
      <c r="D3" s="174">
        <v>2019</v>
      </c>
      <c r="E3" s="174">
        <v>2025</v>
      </c>
      <c r="F3" s="174">
        <v>2030</v>
      </c>
      <c r="G3" s="174">
        <v>2035</v>
      </c>
      <c r="H3" s="174">
        <v>2040</v>
      </c>
      <c r="I3" s="174">
        <v>2045</v>
      </c>
      <c r="J3" s="175">
        <v>2050</v>
      </c>
      <c r="L3" s="172"/>
    </row>
    <row r="4" spans="1:12">
      <c r="A4" s="176" t="s">
        <v>79</v>
      </c>
      <c r="B4" s="177"/>
      <c r="C4" s="187">
        <v>16600</v>
      </c>
      <c r="D4" s="178">
        <v>17489.223464445298</v>
      </c>
      <c r="E4" s="178">
        <v>16971.013873480846</v>
      </c>
      <c r="F4" s="178">
        <v>10332.601724518494</v>
      </c>
      <c r="G4" s="178">
        <v>7568.3828837947676</v>
      </c>
      <c r="H4" s="178">
        <v>5865.9773392688403</v>
      </c>
      <c r="I4" s="178">
        <v>3338.3382163784868</v>
      </c>
      <c r="J4" s="178">
        <v>1366.4198240374276</v>
      </c>
      <c r="L4" s="172"/>
    </row>
    <row r="5" spans="1:12">
      <c r="A5" s="179" t="s">
        <v>38</v>
      </c>
      <c r="B5" s="180">
        <v>0.46199202857593991</v>
      </c>
      <c r="C5" s="181">
        <v>7653</v>
      </c>
      <c r="D5" s="181">
        <v>7639.9978841132779</v>
      </c>
      <c r="E5" s="181">
        <v>8342.5690585088632</v>
      </c>
      <c r="F5" s="181">
        <v>2345.5437261915577</v>
      </c>
      <c r="G5" s="181">
        <v>1830.5207049236346</v>
      </c>
      <c r="H5" s="181">
        <v>1673.7021176395206</v>
      </c>
      <c r="I5" s="181">
        <v>267.11928344850509</v>
      </c>
      <c r="J5" s="181">
        <v>195.38339576168303</v>
      </c>
    </row>
    <row r="6" spans="1:12">
      <c r="A6" s="179" t="s">
        <v>41</v>
      </c>
      <c r="B6" s="180">
        <v>3.6634386023459246E-2</v>
      </c>
      <c r="C6" s="181">
        <v>613</v>
      </c>
      <c r="D6" s="181">
        <v>605.82567315663402</v>
      </c>
      <c r="E6" s="181">
        <v>499.19117910786474</v>
      </c>
      <c r="F6" s="181">
        <v>489.59179777915676</v>
      </c>
      <c r="G6" s="181">
        <v>461.66796638302804</v>
      </c>
      <c r="H6" s="181">
        <v>378.57396106355418</v>
      </c>
      <c r="I6" s="181">
        <v>277.75630916823229</v>
      </c>
      <c r="J6" s="181">
        <v>83.270308300687944</v>
      </c>
    </row>
    <row r="7" spans="1:12">
      <c r="A7" s="205" t="s">
        <v>272</v>
      </c>
      <c r="B7" s="180">
        <v>0.20064917745637759</v>
      </c>
      <c r="C7" s="181">
        <v>3299</v>
      </c>
      <c r="D7" s="181">
        <v>3318.1509558531579</v>
      </c>
      <c r="E7" s="181">
        <v>2968.4070164972372</v>
      </c>
      <c r="F7" s="181">
        <v>2831.1078963098762</v>
      </c>
      <c r="G7" s="181">
        <v>1596.8681862958285</v>
      </c>
      <c r="H7" s="181">
        <v>1034.5015867530219</v>
      </c>
      <c r="I7" s="181">
        <v>746.3982553465172</v>
      </c>
      <c r="J7" s="181">
        <v>306.95552773065651</v>
      </c>
    </row>
    <row r="8" spans="1:12">
      <c r="A8" s="179" t="s">
        <v>39</v>
      </c>
      <c r="B8" s="180">
        <v>0.21714418601665103</v>
      </c>
      <c r="C8" s="181">
        <v>3731</v>
      </c>
      <c r="D8" s="181">
        <v>3590.9301873203622</v>
      </c>
      <c r="E8" s="181">
        <v>3295.6921204607465</v>
      </c>
      <c r="F8" s="181">
        <v>3157.3442546895621</v>
      </c>
      <c r="G8" s="181">
        <v>2739.3424484958114</v>
      </c>
      <c r="H8" s="181">
        <v>2133.3162790839669</v>
      </c>
      <c r="I8" s="181">
        <v>1603.1065999457528</v>
      </c>
      <c r="J8" s="181">
        <v>611.07571383917525</v>
      </c>
    </row>
    <row r="9" spans="1:12">
      <c r="A9" s="179" t="s">
        <v>42</v>
      </c>
      <c r="B9" s="180">
        <v>2.8861420554983076E-2</v>
      </c>
      <c r="C9" s="181">
        <v>434</v>
      </c>
      <c r="D9" s="181">
        <v>477.28354242876139</v>
      </c>
      <c r="E9" s="181">
        <v>379.85652890663852</v>
      </c>
      <c r="F9" s="181">
        <v>314.91231512152956</v>
      </c>
      <c r="G9" s="181">
        <v>166.31910769754856</v>
      </c>
      <c r="H9" s="181">
        <v>80.361854768793762</v>
      </c>
      <c r="I9" s="181">
        <v>43.154914627138574</v>
      </c>
      <c r="J9" s="181">
        <v>9.0633219685761794</v>
      </c>
    </row>
    <row r="10" spans="1:12">
      <c r="A10" s="179" t="s">
        <v>44</v>
      </c>
      <c r="B10" s="180">
        <v>1.9949280782685295E-2</v>
      </c>
      <c r="C10" s="181">
        <v>345</v>
      </c>
      <c r="D10" s="181">
        <v>329.9027981913427</v>
      </c>
      <c r="E10" s="181">
        <v>390.46984678318739</v>
      </c>
      <c r="F10" s="181">
        <v>327.56232764507592</v>
      </c>
      <c r="G10" s="181">
        <v>126.83779266764573</v>
      </c>
      <c r="H10" s="181">
        <v>84.580609390558706</v>
      </c>
      <c r="I10" s="181">
        <v>59.234414303467943</v>
      </c>
      <c r="J10" s="181">
        <v>5.1545025232248411</v>
      </c>
    </row>
    <row r="11" spans="1:12">
      <c r="A11" s="205" t="s">
        <v>271</v>
      </c>
      <c r="B11" s="180">
        <v>2.4287603381029772E-2</v>
      </c>
      <c r="C11" s="181">
        <v>342</v>
      </c>
      <c r="D11" s="181">
        <v>401.64597431089442</v>
      </c>
      <c r="E11" s="181">
        <v>419.96811791945152</v>
      </c>
      <c r="F11" s="181">
        <v>448.93875639768692</v>
      </c>
      <c r="G11" s="181">
        <v>320.80687801315628</v>
      </c>
      <c r="H11" s="181">
        <v>244.89363311790126</v>
      </c>
      <c r="I11" s="181">
        <v>135.71164429650227</v>
      </c>
      <c r="J11" s="181">
        <v>6.6242475602942461</v>
      </c>
    </row>
    <row r="12" spans="1:12">
      <c r="A12" s="179" t="s">
        <v>46</v>
      </c>
      <c r="B12" s="180"/>
      <c r="C12" s="181"/>
      <c r="D12" s="181">
        <v>436.48644907086947</v>
      </c>
      <c r="E12" s="181">
        <v>387.53958476685654</v>
      </c>
      <c r="F12" s="181">
        <v>354.68050205404876</v>
      </c>
      <c r="G12" s="181">
        <v>267.82883674811472</v>
      </c>
      <c r="H12" s="181">
        <v>193.7652139715226</v>
      </c>
      <c r="I12" s="181">
        <v>172.4715345023709</v>
      </c>
      <c r="J12" s="181">
        <v>119.9538899831296</v>
      </c>
    </row>
    <row r="13" spans="1:12">
      <c r="A13" s="179" t="s">
        <v>45</v>
      </c>
      <c r="B13" s="180">
        <v>1.5872989287365417E-3</v>
      </c>
      <c r="C13" s="181">
        <v>26</v>
      </c>
      <c r="D13" s="181">
        <v>26.249285067499997</v>
      </c>
      <c r="E13" s="181">
        <v>21.976395261949044</v>
      </c>
      <c r="F13" s="181">
        <v>19.372930294177245</v>
      </c>
      <c r="G13" s="181">
        <v>5.1047388425433322</v>
      </c>
      <c r="H13" s="181">
        <v>1.3228663930720561</v>
      </c>
      <c r="I13" s="181">
        <v>8.3591741944988218</v>
      </c>
      <c r="J13" s="181">
        <v>5.4941127373281931E-3</v>
      </c>
    </row>
    <row r="14" spans="1:12" ht="15.75" thickBot="1">
      <c r="A14" s="179" t="s">
        <v>46</v>
      </c>
      <c r="B14" s="180">
        <v>8.8946182801375694E-3</v>
      </c>
      <c r="C14" s="181">
        <v>157</v>
      </c>
      <c r="D14" s="181">
        <v>384.1569886797119</v>
      </c>
      <c r="E14" s="181">
        <v>338.31295564122053</v>
      </c>
      <c r="F14" s="181">
        <v>312.13837280610335</v>
      </c>
      <c r="G14" s="181">
        <v>246.82978248617837</v>
      </c>
      <c r="H14" s="181">
        <v>182.71149037043821</v>
      </c>
      <c r="I14" s="181">
        <v>159.36819549408455</v>
      </c>
      <c r="J14" s="181">
        <v>119.07904983710033</v>
      </c>
    </row>
    <row r="15" spans="1:12">
      <c r="A15" s="182" t="s">
        <v>76</v>
      </c>
      <c r="B15" s="174"/>
      <c r="C15" s="174"/>
      <c r="D15" s="183">
        <v>1.3681914692403909</v>
      </c>
      <c r="E15" s="183">
        <v>0.20322509886598977</v>
      </c>
      <c r="F15" s="183">
        <v>2.7004458513876117E-2</v>
      </c>
      <c r="G15" s="183">
        <v>1.2813110061636497E-2</v>
      </c>
      <c r="H15" s="183">
        <v>1.756816564734169E-3</v>
      </c>
      <c r="I15" s="183">
        <v>1.1976498894508865E-3</v>
      </c>
      <c r="J15" s="183">
        <v>3.2613722472950074E-4</v>
      </c>
    </row>
    <row r="16" spans="1:12" ht="15.75" thickBot="1">
      <c r="A16" s="184" t="s">
        <v>77</v>
      </c>
      <c r="B16" s="185"/>
      <c r="C16" s="185"/>
      <c r="D16" s="186">
        <v>24.711983854417166</v>
      </c>
      <c r="E16" s="186">
        <v>27.04700876482098</v>
      </c>
      <c r="F16" s="186">
        <v>23.142194495254273</v>
      </c>
      <c r="G16" s="186">
        <v>15.881502309331392</v>
      </c>
      <c r="H16" s="186">
        <v>9.7291003914476217</v>
      </c>
      <c r="I16" s="186">
        <v>4.7429671638980704</v>
      </c>
      <c r="J16" s="186">
        <v>0.86901989606721908</v>
      </c>
    </row>
    <row r="17" spans="1:11">
      <c r="A17" s="171" t="s">
        <v>97</v>
      </c>
      <c r="D17" s="171">
        <v>689</v>
      </c>
      <c r="E17" s="171">
        <v>287.32042053000004</v>
      </c>
      <c r="F17" s="171">
        <v>62.920148330000004</v>
      </c>
      <c r="G17" s="171">
        <v>58.190962570000003</v>
      </c>
      <c r="H17" s="171">
        <v>42.282083479999997</v>
      </c>
      <c r="I17" s="171">
        <v>33.385260740000007</v>
      </c>
      <c r="J17" s="171">
        <v>28.938916370000001</v>
      </c>
    </row>
    <row r="18" spans="1:11">
      <c r="D18" s="188"/>
    </row>
    <row r="19" spans="1:11">
      <c r="A19" s="189"/>
      <c r="C19" s="171" t="s">
        <v>134</v>
      </c>
      <c r="D19" s="171">
        <v>190.02809499999998</v>
      </c>
      <c r="E19" s="171">
        <v>169.71913261800742</v>
      </c>
      <c r="F19" s="171">
        <v>154.22244993042321</v>
      </c>
      <c r="G19" s="171">
        <v>141.56883427681456</v>
      </c>
      <c r="H19" s="171">
        <v>128.80835478636061</v>
      </c>
      <c r="I19" s="171">
        <v>117.84584015185183</v>
      </c>
      <c r="J19" s="171">
        <v>110.17478441025028</v>
      </c>
      <c r="K19" s="172"/>
    </row>
    <row r="20" spans="1:11">
      <c r="C20" s="172"/>
      <c r="D20" s="172"/>
      <c r="E20" s="172"/>
      <c r="F20" s="172"/>
      <c r="G20" s="172"/>
      <c r="H20" s="172"/>
      <c r="I20" s="172"/>
      <c r="J20" s="172"/>
    </row>
    <row r="21" spans="1:11">
      <c r="C21" s="172"/>
      <c r="D21" s="172"/>
      <c r="E21" s="172"/>
      <c r="F21" s="172"/>
      <c r="G21" s="172"/>
      <c r="H21" s="172"/>
      <c r="I21" s="172"/>
      <c r="J21" s="172"/>
    </row>
    <row r="22" spans="1:11">
      <c r="C22" s="172"/>
      <c r="D22" s="190"/>
      <c r="E22" s="190"/>
      <c r="F22" s="190"/>
      <c r="G22" s="190"/>
      <c r="H22" s="190"/>
      <c r="I22" s="190"/>
      <c r="J22" s="190"/>
    </row>
    <row r="23" spans="1:11">
      <c r="C23" s="172"/>
      <c r="D23" s="172"/>
      <c r="E23" s="172"/>
      <c r="F23" s="172"/>
      <c r="G23" s="172"/>
      <c r="H23" s="172"/>
      <c r="I23" s="172"/>
      <c r="J23" s="172"/>
    </row>
    <row r="24" spans="1:11">
      <c r="D24" s="172"/>
      <c r="E24" s="172"/>
      <c r="F24" s="172"/>
      <c r="G24" s="172"/>
      <c r="H24" s="172"/>
      <c r="I24" s="172"/>
      <c r="J24" s="172"/>
    </row>
    <row r="25" spans="1:11">
      <c r="D25" s="172"/>
      <c r="E25" s="172"/>
      <c r="F25" s="172"/>
      <c r="G25" s="172"/>
      <c r="H25" s="172"/>
      <c r="I25" s="172"/>
      <c r="J25" s="172"/>
    </row>
    <row r="26" spans="1:11">
      <c r="D26" s="172"/>
      <c r="E26" s="172"/>
      <c r="F26" s="172"/>
      <c r="G26" s="172"/>
      <c r="H26" s="172"/>
      <c r="I26" s="172"/>
      <c r="J26" s="172"/>
    </row>
    <row r="27" spans="1:11">
      <c r="D27" s="172"/>
      <c r="E27" s="172"/>
      <c r="F27" s="172"/>
      <c r="G27" s="172"/>
      <c r="H27" s="172"/>
      <c r="I27" s="172"/>
      <c r="J27" s="172"/>
    </row>
    <row r="31" spans="1:11">
      <c r="D31" s="172"/>
      <c r="E31" s="172"/>
      <c r="F31" s="172"/>
      <c r="G31" s="172"/>
      <c r="H31" s="172"/>
      <c r="I31" s="172"/>
      <c r="J31" s="172"/>
    </row>
    <row r="33" spans="3:10">
      <c r="D33" s="172"/>
    </row>
    <row r="36" spans="3:10">
      <c r="D36" s="191"/>
    </row>
    <row r="37" spans="3:10">
      <c r="D37" s="172"/>
      <c r="E37" s="172"/>
      <c r="F37" s="172"/>
      <c r="G37" s="172"/>
      <c r="H37" s="172"/>
      <c r="I37" s="172"/>
      <c r="J37" s="172"/>
    </row>
    <row r="39" spans="3:10">
      <c r="C39" s="172"/>
    </row>
    <row r="40" spans="3:10">
      <c r="D40" s="172"/>
    </row>
  </sheetData>
  <mergeCells count="1">
    <mergeCell ref="A2:J2"/>
  </mergeCells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3"/>
  <dimension ref="A2:Q11"/>
  <sheetViews>
    <sheetView workbookViewId="0">
      <selection activeCell="A2" sqref="A2:H2"/>
    </sheetView>
  </sheetViews>
  <sheetFormatPr defaultRowHeight="15"/>
  <sheetData>
    <row r="2" spans="1:17" ht="19.5">
      <c r="A2" s="385" t="s">
        <v>1234</v>
      </c>
      <c r="B2" s="384"/>
      <c r="C2" s="384"/>
      <c r="D2" s="384"/>
      <c r="E2" s="384"/>
      <c r="F2" s="384"/>
      <c r="G2" s="384"/>
      <c r="H2" s="384"/>
      <c r="I2" s="3"/>
      <c r="J2" s="3"/>
      <c r="K2" s="3"/>
      <c r="L2" s="3"/>
      <c r="M2" s="3"/>
      <c r="N2" s="3"/>
      <c r="O2" s="3"/>
      <c r="P2" s="3"/>
      <c r="Q2" s="3"/>
    </row>
    <row r="3" spans="1:17">
      <c r="A3" s="7"/>
      <c r="B3" s="7">
        <v>2019</v>
      </c>
      <c r="L3" s="3"/>
      <c r="M3" s="3"/>
      <c r="N3" s="3"/>
      <c r="O3" s="3"/>
      <c r="P3" s="3"/>
      <c r="Q3" s="3"/>
    </row>
    <row r="4" spans="1:17">
      <c r="A4" s="8" t="s">
        <v>20</v>
      </c>
      <c r="B4" s="6">
        <v>21149.573010000004</v>
      </c>
      <c r="C4" s="7"/>
      <c r="D4" s="7"/>
      <c r="E4" s="7"/>
      <c r="F4" s="7"/>
      <c r="L4" s="3"/>
      <c r="M4" s="3"/>
      <c r="N4" s="3"/>
      <c r="O4" s="3"/>
      <c r="P4" s="3"/>
      <c r="Q4" s="3"/>
    </row>
    <row r="5" spans="1:17">
      <c r="A5" s="8" t="s">
        <v>21</v>
      </c>
      <c r="B5" s="6">
        <v>6382.6370400000005</v>
      </c>
      <c r="C5" s="7"/>
      <c r="D5" s="7"/>
      <c r="E5" s="7"/>
      <c r="F5" s="7"/>
      <c r="J5" s="3"/>
      <c r="K5" s="3"/>
      <c r="L5" s="3"/>
      <c r="M5" s="3"/>
      <c r="N5" s="3"/>
      <c r="O5" s="3"/>
      <c r="P5" s="3"/>
      <c r="Q5" s="3"/>
    </row>
    <row r="6" spans="1:17">
      <c r="A6" s="8" t="s">
        <v>18</v>
      </c>
      <c r="B6" s="6">
        <v>2154.1597589438334</v>
      </c>
      <c r="J6" s="3"/>
      <c r="K6" s="3"/>
      <c r="L6" s="3"/>
      <c r="M6" s="3"/>
      <c r="N6" s="3"/>
      <c r="O6" s="3"/>
      <c r="P6" s="3"/>
      <c r="Q6" s="3"/>
    </row>
    <row r="7" spans="1:17">
      <c r="A7" s="8" t="s">
        <v>24</v>
      </c>
      <c r="B7" s="6">
        <v>1825.43317</v>
      </c>
      <c r="C7" s="7"/>
      <c r="J7" s="3"/>
      <c r="K7" s="3"/>
      <c r="L7" s="3"/>
      <c r="M7" s="3"/>
      <c r="N7" s="3"/>
      <c r="O7" s="3"/>
      <c r="P7" s="3"/>
      <c r="Q7" s="3"/>
    </row>
    <row r="8" spans="1:17">
      <c r="A8" s="8" t="s">
        <v>25</v>
      </c>
      <c r="B8" s="6">
        <v>530.40178006587473</v>
      </c>
      <c r="C8" s="7"/>
      <c r="J8" s="3"/>
      <c r="K8" s="3"/>
      <c r="L8" s="3"/>
      <c r="M8" s="3"/>
      <c r="N8" s="3"/>
      <c r="O8" s="3"/>
      <c r="P8" s="3"/>
      <c r="Q8" s="3"/>
    </row>
    <row r="9" spans="1:17">
      <c r="A9" s="8" t="s">
        <v>22</v>
      </c>
      <c r="B9" s="6">
        <v>529.22315000000003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1:17">
      <c r="A10" s="8" t="s">
        <v>23</v>
      </c>
      <c r="B10" s="6">
        <v>408.88754000000006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1:17">
      <c r="A11" s="8" t="s">
        <v>26</v>
      </c>
      <c r="B11" s="6">
        <v>0</v>
      </c>
    </row>
  </sheetData>
  <mergeCells count="1">
    <mergeCell ref="A2:H2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4"/>
  <dimension ref="A2:B8"/>
  <sheetViews>
    <sheetView workbookViewId="0">
      <selection activeCell="A3" sqref="A3"/>
    </sheetView>
  </sheetViews>
  <sheetFormatPr defaultRowHeight="15"/>
  <cols>
    <col min="1" max="1" width="55.42578125" bestFit="1" customWidth="1"/>
  </cols>
  <sheetData>
    <row r="2" spans="1:2" ht="17.25">
      <c r="A2" s="321" t="s">
        <v>1235</v>
      </c>
    </row>
    <row r="3" spans="1:2">
      <c r="A3" t="s">
        <v>59</v>
      </c>
      <c r="B3">
        <v>17876.415355322501</v>
      </c>
    </row>
    <row r="4" spans="1:2">
      <c r="A4" t="s">
        <v>142</v>
      </c>
      <c r="B4">
        <v>10935.451853424311</v>
      </c>
    </row>
    <row r="5" spans="1:2">
      <c r="A5" t="s">
        <v>143</v>
      </c>
      <c r="B5">
        <v>2144.9168756777999</v>
      </c>
    </row>
    <row r="6" spans="1:2">
      <c r="A6" t="s">
        <v>62</v>
      </c>
      <c r="B6">
        <v>1055.31060458505</v>
      </c>
    </row>
    <row r="7" spans="1:2">
      <c r="A7" t="s">
        <v>145</v>
      </c>
      <c r="B7">
        <v>529.22315000000003</v>
      </c>
    </row>
    <row r="8" spans="1:2">
      <c r="A8" t="s">
        <v>63</v>
      </c>
      <c r="B8">
        <v>438.99761000000001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5"/>
  <dimension ref="A2:B9"/>
  <sheetViews>
    <sheetView workbookViewId="0">
      <selection activeCell="A7" sqref="A7"/>
    </sheetView>
  </sheetViews>
  <sheetFormatPr defaultRowHeight="15"/>
  <cols>
    <col min="1" max="1" width="51.140625" customWidth="1"/>
  </cols>
  <sheetData>
    <row r="2" spans="1:2" ht="17.25">
      <c r="A2" s="321" t="s">
        <v>1236</v>
      </c>
    </row>
    <row r="4" spans="1:2">
      <c r="A4" t="s">
        <v>57</v>
      </c>
      <c r="B4">
        <v>7.9419671763625725</v>
      </c>
    </row>
    <row r="5" spans="1:2">
      <c r="A5" t="s">
        <v>20</v>
      </c>
      <c r="B5">
        <v>5.6623751819672972</v>
      </c>
    </row>
    <row r="6" spans="1:2">
      <c r="A6" t="s">
        <v>21</v>
      </c>
      <c r="B6">
        <v>1.6118711580816012</v>
      </c>
    </row>
    <row r="7" spans="1:2">
      <c r="A7" t="s">
        <v>18</v>
      </c>
      <c r="B7">
        <v>0.43244757160797376</v>
      </c>
    </row>
    <row r="8" spans="1:2">
      <c r="A8" t="s">
        <v>22</v>
      </c>
      <c r="B8">
        <v>0.13894753803250001</v>
      </c>
    </row>
    <row r="9" spans="1:2">
      <c r="A9" t="s">
        <v>23</v>
      </c>
      <c r="B9">
        <v>9.6325726673199996E-2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6"/>
  <dimension ref="A1:I11"/>
  <sheetViews>
    <sheetView workbookViewId="0">
      <selection activeCell="A3" sqref="A3"/>
    </sheetView>
  </sheetViews>
  <sheetFormatPr defaultRowHeight="15"/>
  <cols>
    <col min="1" max="1" width="13.42578125" style="3" bestFit="1" customWidth="1"/>
    <col min="2" max="16384" width="9.140625" style="3"/>
  </cols>
  <sheetData>
    <row r="1" spans="1:9" ht="15.75" customHeight="1"/>
    <row r="2" spans="1:9" ht="15.75" customHeight="1">
      <c r="A2" s="326" t="s">
        <v>1237</v>
      </c>
      <c r="B2" s="37"/>
      <c r="C2" s="37"/>
      <c r="D2" s="37"/>
      <c r="E2" s="37"/>
      <c r="F2" s="37"/>
      <c r="G2" s="37"/>
      <c r="H2" s="37"/>
      <c r="I2" s="37"/>
    </row>
    <row r="3" spans="1:9" ht="17.25" customHeight="1">
      <c r="B3" s="3">
        <v>2019</v>
      </c>
    </row>
    <row r="4" spans="1:9" ht="17.25" customHeight="1">
      <c r="A4" s="3" t="s">
        <v>59</v>
      </c>
      <c r="B4" s="3">
        <v>4459.6915593977328</v>
      </c>
    </row>
    <row r="5" spans="1:9" ht="15" customHeight="1">
      <c r="A5" s="3" t="s">
        <v>60</v>
      </c>
      <c r="B5" s="3">
        <v>2751.6004355961977</v>
      </c>
    </row>
    <row r="6" spans="1:9" ht="15" customHeight="1">
      <c r="A6" s="108" t="s">
        <v>143</v>
      </c>
      <c r="B6" s="3">
        <v>417.14113089797502</v>
      </c>
    </row>
    <row r="7" spans="1:9" ht="15" customHeight="1">
      <c r="A7" s="3" t="s">
        <v>62</v>
      </c>
      <c r="B7" s="3">
        <v>258.92127899644345</v>
      </c>
    </row>
    <row r="8" spans="1:9" ht="15" customHeight="1">
      <c r="A8" s="109" t="s">
        <v>145</v>
      </c>
      <c r="B8" s="3">
        <v>138.94753803250001</v>
      </c>
    </row>
    <row r="9" spans="1:9" ht="15" customHeight="1">
      <c r="A9" s="3" t="s">
        <v>63</v>
      </c>
      <c r="B9" s="3">
        <v>81</v>
      </c>
    </row>
    <row r="10" spans="1:9" ht="15" customHeight="1"/>
    <row r="11" spans="1:9" ht="15" customHeight="1"/>
  </sheetData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1"/>
  <dimension ref="A2:AH18"/>
  <sheetViews>
    <sheetView workbookViewId="0">
      <selection activeCell="A3" sqref="A3"/>
    </sheetView>
  </sheetViews>
  <sheetFormatPr defaultRowHeight="15"/>
  <cols>
    <col min="1" max="1" width="16.7109375" bestFit="1" customWidth="1"/>
  </cols>
  <sheetData>
    <row r="2" spans="1:34" ht="17.25">
      <c r="A2" s="110" t="s">
        <v>1238</v>
      </c>
    </row>
    <row r="3" spans="1:34"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>
        <v>2011</v>
      </c>
      <c r="X3">
        <v>2012</v>
      </c>
      <c r="Y3">
        <v>2013</v>
      </c>
      <c r="Z3">
        <v>2014</v>
      </c>
      <c r="AA3">
        <v>2015</v>
      </c>
      <c r="AB3">
        <v>2016</v>
      </c>
      <c r="AC3">
        <v>2017</v>
      </c>
      <c r="AD3">
        <v>2018</v>
      </c>
      <c r="AE3">
        <v>2019</v>
      </c>
      <c r="AF3">
        <v>2020</v>
      </c>
      <c r="AG3">
        <v>2021</v>
      </c>
      <c r="AH3">
        <v>2022</v>
      </c>
    </row>
    <row r="4" spans="1:34">
      <c r="A4" s="38" t="s">
        <v>5</v>
      </c>
      <c r="B4" s="39">
        <v>6816.3163705572742</v>
      </c>
      <c r="C4" s="39">
        <v>5788.3567485505027</v>
      </c>
      <c r="D4" s="39">
        <v>5218.0522682738601</v>
      </c>
      <c r="E4" s="39">
        <v>4955.4693014582508</v>
      </c>
      <c r="F4" s="39">
        <v>4757.4038359548231</v>
      </c>
      <c r="G4" s="39">
        <v>5490.9231630198483</v>
      </c>
      <c r="H4" s="39">
        <v>5719.5850750233431</v>
      </c>
      <c r="I4" s="39">
        <v>5804.031293783095</v>
      </c>
      <c r="J4" s="39">
        <v>6103.7440667603723</v>
      </c>
      <c r="K4" s="39">
        <v>5956.1577690608792</v>
      </c>
      <c r="L4" s="39">
        <v>5721.5878323053366</v>
      </c>
      <c r="M4" s="39">
        <v>6142.7530621620626</v>
      </c>
      <c r="N4" s="39">
        <v>6157.2216668230985</v>
      </c>
      <c r="O4" s="39">
        <v>6077.5451001708234</v>
      </c>
      <c r="P4" s="39">
        <v>6814.9074821837103</v>
      </c>
      <c r="Q4" s="39">
        <v>7693.0755040020458</v>
      </c>
      <c r="R4" s="39">
        <v>6841.1274392066707</v>
      </c>
      <c r="S4" s="39">
        <v>7543.3921516989312</v>
      </c>
      <c r="T4" s="39">
        <v>7895.6346665009842</v>
      </c>
      <c r="U4" s="39">
        <v>7001.962959440415</v>
      </c>
      <c r="V4" s="39">
        <v>7421.4796835768775</v>
      </c>
      <c r="W4" s="39">
        <v>7052.6411215232947</v>
      </c>
      <c r="X4" s="39">
        <v>6928.5916761105791</v>
      </c>
      <c r="Y4" s="39">
        <v>6860.6133727088427</v>
      </c>
      <c r="Z4" s="39">
        <v>6607.8235879837584</v>
      </c>
      <c r="AA4" s="39">
        <v>7293.4040343525121</v>
      </c>
      <c r="AB4" s="40">
        <v>7539.5814707739755</v>
      </c>
      <c r="AC4" s="40">
        <v>7682.9446685039147</v>
      </c>
      <c r="AD4" s="40">
        <v>7808.6557366450279</v>
      </c>
      <c r="AE4" s="40">
        <v>8123.0490960000716</v>
      </c>
      <c r="AF4" s="40">
        <v>7061.4981182509737</v>
      </c>
      <c r="AG4" s="40">
        <v>7522.6829798889521</v>
      </c>
      <c r="AH4" s="40">
        <v>7778.8475395730147</v>
      </c>
    </row>
    <row r="6" spans="1:34">
      <c r="A6" t="s">
        <v>141</v>
      </c>
      <c r="B6">
        <v>3.7671536034434201</v>
      </c>
      <c r="C6">
        <v>3.5024926883789602</v>
      </c>
      <c r="D6">
        <v>3.2378317733142299</v>
      </c>
      <c r="E6">
        <v>3.1588732358665901</v>
      </c>
      <c r="F6">
        <v>2.6749198954676001</v>
      </c>
      <c r="G6">
        <v>2.6767760344910201</v>
      </c>
      <c r="H6">
        <v>3.1445042936626799</v>
      </c>
      <c r="I6">
        <v>2.7855285842676598</v>
      </c>
      <c r="J6">
        <v>2.5628465987818099</v>
      </c>
      <c r="K6">
        <v>2.594088384383419</v>
      </c>
      <c r="L6">
        <v>2.6705583746293602</v>
      </c>
      <c r="M6">
        <v>2.5302343933351401</v>
      </c>
      <c r="N6">
        <v>2.6348847800363999</v>
      </c>
      <c r="O6">
        <v>3.4116779212575299</v>
      </c>
      <c r="P6">
        <v>4.4906111795231407</v>
      </c>
      <c r="Q6">
        <v>7.8532147990090397</v>
      </c>
      <c r="R6">
        <v>10.295517822952821</v>
      </c>
      <c r="S6">
        <v>12.421556347092221</v>
      </c>
      <c r="T6">
        <v>14.706355901930539</v>
      </c>
      <c r="U6">
        <v>10.94775355671128</v>
      </c>
      <c r="V6">
        <v>5.1714959945209804</v>
      </c>
      <c r="W6">
        <v>4.2796150102814714</v>
      </c>
      <c r="X6">
        <v>3.9504208551176498</v>
      </c>
      <c r="Y6">
        <v>3.4212828413851302</v>
      </c>
      <c r="Z6">
        <v>3.4639872898398298</v>
      </c>
      <c r="AA6">
        <v>3.6843026397653</v>
      </c>
      <c r="AB6">
        <v>3.5866898393049498</v>
      </c>
      <c r="AC6">
        <v>3.446483671153</v>
      </c>
      <c r="AD6">
        <v>2.8759775571947901</v>
      </c>
      <c r="AE6">
        <v>1.84363564085485</v>
      </c>
      <c r="AF6">
        <v>0.88671224678685989</v>
      </c>
      <c r="AG6">
        <v>1.3009760142381099</v>
      </c>
      <c r="AH6">
        <v>1.49293546780963</v>
      </c>
    </row>
    <row r="7" spans="1:34">
      <c r="A7" t="s">
        <v>167</v>
      </c>
      <c r="B7">
        <v>1453.866312429536</v>
      </c>
      <c r="C7">
        <v>1449.7337158125299</v>
      </c>
      <c r="D7">
        <v>1546.5911036449479</v>
      </c>
      <c r="E7">
        <v>1733.421260170968</v>
      </c>
      <c r="F7">
        <v>1859.551804653823</v>
      </c>
      <c r="G7">
        <v>1953.7238147276521</v>
      </c>
      <c r="H7">
        <v>1989.2567600444131</v>
      </c>
      <c r="I7">
        <v>2178.3039033493692</v>
      </c>
      <c r="J7">
        <v>2442.2443705676328</v>
      </c>
      <c r="K7">
        <v>2478.2464810824822</v>
      </c>
      <c r="L7">
        <v>2114.313458946941</v>
      </c>
      <c r="M7">
        <v>2441.563735428138</v>
      </c>
      <c r="N7">
        <v>2351.5901327738011</v>
      </c>
      <c r="O7">
        <v>2358.0221064124012</v>
      </c>
      <c r="P7">
        <v>2287.7130518045892</v>
      </c>
      <c r="Q7">
        <v>2661.7141138114889</v>
      </c>
      <c r="R7">
        <v>2404.048125929442</v>
      </c>
      <c r="S7">
        <v>2611.1294820504932</v>
      </c>
      <c r="T7">
        <v>2580.8494958193178</v>
      </c>
      <c r="U7">
        <v>2590.379601519242</v>
      </c>
      <c r="V7">
        <v>3311.0405645083938</v>
      </c>
      <c r="W7">
        <v>3203.8121979383559</v>
      </c>
      <c r="X7">
        <v>3461.2920036751352</v>
      </c>
      <c r="Y7">
        <v>3576.2663554169289</v>
      </c>
      <c r="Z7">
        <v>3642.6244882468659</v>
      </c>
      <c r="AA7">
        <v>4216.3853066942738</v>
      </c>
      <c r="AB7">
        <v>4239.5887495166853</v>
      </c>
      <c r="AC7">
        <v>4366.4226822963537</v>
      </c>
      <c r="AD7">
        <v>4394.7320249055274</v>
      </c>
      <c r="AE7">
        <v>4617.7546356813618</v>
      </c>
      <c r="AF7">
        <v>4781.2054313201443</v>
      </c>
      <c r="AG7">
        <v>4389.326497557402</v>
      </c>
      <c r="AH7">
        <v>4579.24813962803</v>
      </c>
    </row>
    <row r="8" spans="1:34">
      <c r="A8" t="s">
        <v>168</v>
      </c>
      <c r="B8">
        <v>318.5642897072733</v>
      </c>
      <c r="C8">
        <v>296.47606248121008</v>
      </c>
      <c r="D8">
        <v>266.79544275562148</v>
      </c>
      <c r="E8">
        <v>261.77054965295042</v>
      </c>
      <c r="F8">
        <v>264.46169322624269</v>
      </c>
      <c r="G8">
        <v>270.79483638604921</v>
      </c>
      <c r="H8">
        <v>267.11205788058481</v>
      </c>
      <c r="I8">
        <v>290.01403250315019</v>
      </c>
      <c r="J8">
        <v>395.43501746966172</v>
      </c>
      <c r="K8">
        <v>406.4223999044446</v>
      </c>
      <c r="L8">
        <v>480.24210295144098</v>
      </c>
      <c r="M8">
        <v>576.98009149279005</v>
      </c>
      <c r="N8">
        <v>699.3409976654101</v>
      </c>
      <c r="O8">
        <v>753.03974885069306</v>
      </c>
      <c r="P8">
        <v>861.17672692507062</v>
      </c>
      <c r="Q8">
        <v>1063.1785907145211</v>
      </c>
      <c r="R8">
        <v>826.89553864452512</v>
      </c>
      <c r="S8">
        <v>1040.4890359820531</v>
      </c>
      <c r="T8">
        <v>963.17059801397738</v>
      </c>
      <c r="U8">
        <v>908.54786344082652</v>
      </c>
      <c r="V8">
        <v>1036.2303830050651</v>
      </c>
      <c r="W8">
        <v>1051.5414620094459</v>
      </c>
      <c r="X8">
        <v>1068.8599259608061</v>
      </c>
      <c r="Y8">
        <v>880.95159914586361</v>
      </c>
      <c r="Z8">
        <v>834.85417804045699</v>
      </c>
      <c r="AA8">
        <v>959.76075203321079</v>
      </c>
      <c r="AB8">
        <v>895.11753648962838</v>
      </c>
      <c r="AC8">
        <v>879.98865511089377</v>
      </c>
      <c r="AD8">
        <v>866.11063317395644</v>
      </c>
      <c r="AE8">
        <v>876.75364736110566</v>
      </c>
      <c r="AF8">
        <v>872.00885900805383</v>
      </c>
      <c r="AG8">
        <v>784.41934357780485</v>
      </c>
      <c r="AH8">
        <v>860.93368013547149</v>
      </c>
    </row>
    <row r="9" spans="1:34">
      <c r="A9" t="s">
        <v>169</v>
      </c>
      <c r="B9">
        <v>2766.057695831571</v>
      </c>
      <c r="C9">
        <v>2102.3304259418042</v>
      </c>
      <c r="D9">
        <v>1762.062314423649</v>
      </c>
      <c r="E9">
        <v>1589.405808644849</v>
      </c>
      <c r="F9">
        <v>1717.19445218284</v>
      </c>
      <c r="G9">
        <v>1851.115165624296</v>
      </c>
      <c r="H9">
        <v>1878.8961895624141</v>
      </c>
      <c r="I9">
        <v>1858.2603407023621</v>
      </c>
      <c r="J9">
        <v>1786.9536505563949</v>
      </c>
      <c r="K9">
        <v>1653.6450109152181</v>
      </c>
      <c r="L9">
        <v>1517.276057899832</v>
      </c>
      <c r="M9">
        <v>1648.7514222646109</v>
      </c>
      <c r="N9">
        <v>1840.7482395544271</v>
      </c>
      <c r="O9">
        <v>1850.8533068231429</v>
      </c>
      <c r="P9">
        <v>2098.7487201456152</v>
      </c>
      <c r="Q9">
        <v>2486.028756572468</v>
      </c>
      <c r="R9">
        <v>2547.761694843749</v>
      </c>
      <c r="S9">
        <v>2694.081751806485</v>
      </c>
      <c r="T9">
        <v>3009.1417698730061</v>
      </c>
      <c r="U9">
        <v>2521.4494219742692</v>
      </c>
      <c r="V9">
        <v>2137.4002084873509</v>
      </c>
      <c r="W9">
        <v>1779.9091004322729</v>
      </c>
      <c r="X9">
        <v>1900.213013604654</v>
      </c>
      <c r="Y9">
        <v>1811.443365621303</v>
      </c>
      <c r="Z9">
        <v>1846.416186004717</v>
      </c>
      <c r="AA9">
        <v>1813.778422812899</v>
      </c>
      <c r="AB9">
        <v>1983.098480298708</v>
      </c>
      <c r="AC9">
        <v>1997.8268005399459</v>
      </c>
      <c r="AD9">
        <v>2135.6488122255541</v>
      </c>
      <c r="AE9">
        <v>2115.4084172196399</v>
      </c>
      <c r="AF9">
        <v>1136.377929495384</v>
      </c>
      <c r="AG9">
        <v>2110.6804801157468</v>
      </c>
      <c r="AH9">
        <v>2202.1127560671071</v>
      </c>
    </row>
    <row r="10" spans="1:34">
      <c r="A10" t="s">
        <v>165</v>
      </c>
      <c r="B10">
        <v>47.397826388782192</v>
      </c>
      <c r="C10">
        <v>43.211137163212904</v>
      </c>
      <c r="D10">
        <v>35.662987923104843</v>
      </c>
      <c r="E10">
        <v>36.157688201604927</v>
      </c>
      <c r="F10">
        <v>37.777838742297668</v>
      </c>
      <c r="G10">
        <v>37.066902712312547</v>
      </c>
      <c r="H10">
        <v>34.263662432837947</v>
      </c>
      <c r="I10">
        <v>25.700727035375841</v>
      </c>
      <c r="J10">
        <v>27.295637308580371</v>
      </c>
      <c r="K10">
        <v>13.524171394479669</v>
      </c>
      <c r="L10">
        <v>30.668990763361482</v>
      </c>
      <c r="M10">
        <v>34.59964171997143</v>
      </c>
      <c r="N10">
        <v>28.710820866862729</v>
      </c>
      <c r="O10">
        <v>28.704765598291491</v>
      </c>
      <c r="P10">
        <v>26.20206617095177</v>
      </c>
      <c r="Q10">
        <v>29.597654986435369</v>
      </c>
      <c r="R10">
        <v>25.545062397207861</v>
      </c>
      <c r="S10">
        <v>25.210035946313699</v>
      </c>
      <c r="T10">
        <v>24.152617263317872</v>
      </c>
      <c r="U10">
        <v>15.95987840551448</v>
      </c>
      <c r="V10">
        <v>14.746993835729009</v>
      </c>
      <c r="W10">
        <v>14.04508806992056</v>
      </c>
      <c r="X10">
        <v>13.689023769573501</v>
      </c>
      <c r="Y10">
        <v>12.200320832861649</v>
      </c>
      <c r="Z10">
        <v>12.91333679833517</v>
      </c>
      <c r="AA10">
        <v>15.21474984178993</v>
      </c>
      <c r="AB10">
        <v>18.520576708000689</v>
      </c>
      <c r="AC10">
        <v>17.34499362079162</v>
      </c>
      <c r="AD10">
        <v>18.298545030353392</v>
      </c>
      <c r="AE10">
        <v>18.346689936169192</v>
      </c>
      <c r="AF10">
        <v>16.99278478354049</v>
      </c>
      <c r="AG10">
        <v>18.746911613055001</v>
      </c>
      <c r="AH10">
        <v>22.096098305215591</v>
      </c>
    </row>
    <row r="11" spans="1:34">
      <c r="A11" t="s">
        <v>63</v>
      </c>
      <c r="B11">
        <v>410.95030420812873</v>
      </c>
      <c r="C11">
        <v>309.46650654832081</v>
      </c>
      <c r="D11">
        <v>255.32634579009891</v>
      </c>
      <c r="E11">
        <v>219.0831677186795</v>
      </c>
      <c r="F11">
        <v>206.46039878402581</v>
      </c>
      <c r="G11">
        <v>220.30462356725531</v>
      </c>
      <c r="H11">
        <v>218.2461554018671</v>
      </c>
      <c r="I11">
        <v>204.92570523837671</v>
      </c>
      <c r="J11">
        <v>187.37018880809521</v>
      </c>
      <c r="K11">
        <v>173.00465767498969</v>
      </c>
      <c r="L11">
        <v>170.18986763022659</v>
      </c>
      <c r="M11">
        <v>166.35987604397991</v>
      </c>
      <c r="N11">
        <v>155.59892172547109</v>
      </c>
      <c r="O11">
        <v>123.0005904739855</v>
      </c>
      <c r="P11">
        <v>117.9586251502563</v>
      </c>
      <c r="Q11">
        <v>115.4298820713162</v>
      </c>
      <c r="R11">
        <v>122.62985066864751</v>
      </c>
      <c r="S11">
        <v>113.975020064937</v>
      </c>
      <c r="T11">
        <v>104.0769850772746</v>
      </c>
      <c r="U11">
        <v>89.38058000810949</v>
      </c>
      <c r="V11">
        <v>91.267668534272644</v>
      </c>
      <c r="W11">
        <v>87.536044258241461</v>
      </c>
      <c r="X11">
        <v>74.273410700983661</v>
      </c>
      <c r="Y11">
        <v>90.57481042516585</v>
      </c>
      <c r="Z11">
        <v>85.175672564088586</v>
      </c>
      <c r="AA11">
        <v>93.722057487336244</v>
      </c>
      <c r="AB11">
        <v>96.159436973550243</v>
      </c>
      <c r="AC11">
        <v>93.760142388911149</v>
      </c>
      <c r="AD11">
        <v>92.144364071746082</v>
      </c>
      <c r="AE11">
        <v>90.058753388175987</v>
      </c>
      <c r="AF11">
        <v>80.631758898114327</v>
      </c>
      <c r="AG11">
        <v>91.277861084549087</v>
      </c>
      <c r="AH11">
        <v>91.480908429794226</v>
      </c>
    </row>
    <row r="12" spans="1:34">
      <c r="A12" t="s">
        <v>166</v>
      </c>
      <c r="B12">
        <v>2.2700288809660001E-2</v>
      </c>
      <c r="C12">
        <v>1.9413162825869999E-2</v>
      </c>
      <c r="D12">
        <v>1.8108647284020001E-2</v>
      </c>
      <c r="E12">
        <v>1.8442855073369999E-2</v>
      </c>
      <c r="F12">
        <v>1.9554679180180001E-2</v>
      </c>
      <c r="G12">
        <v>2.0507947579399999E-2</v>
      </c>
      <c r="H12">
        <v>2.2140304188680002E-2</v>
      </c>
      <c r="I12">
        <v>2.30919725868E-2</v>
      </c>
      <c r="J12">
        <v>2.4027086335529999E-2</v>
      </c>
      <c r="K12">
        <v>2.424220469001E-2</v>
      </c>
      <c r="L12">
        <v>2.452409927759E-2</v>
      </c>
      <c r="M12">
        <v>2.513305445356E-2</v>
      </c>
      <c r="N12">
        <v>2.6508283197950001E-2</v>
      </c>
      <c r="O12">
        <v>2.7439611812219999E-2</v>
      </c>
      <c r="P12">
        <v>2.885408376023E-2</v>
      </c>
      <c r="Q12">
        <v>3.499742238076E-2</v>
      </c>
      <c r="R12">
        <v>0.32050540901599001</v>
      </c>
      <c r="S12">
        <v>0.33661558178346002</v>
      </c>
      <c r="T12">
        <v>0.35687666914640997</v>
      </c>
      <c r="U12">
        <v>0.32797105486745998</v>
      </c>
      <c r="V12">
        <v>0.33413414328163998</v>
      </c>
      <c r="W12">
        <v>0.84151600314529007</v>
      </c>
      <c r="X12">
        <v>1.1172475727382301</v>
      </c>
      <c r="Y12">
        <v>3.4409934670326798</v>
      </c>
      <c r="Z12">
        <v>4.4211747223968203</v>
      </c>
      <c r="AA12">
        <v>6.2790281752360499</v>
      </c>
      <c r="AB12">
        <v>4.8038295211083302</v>
      </c>
      <c r="AC12">
        <v>4.7349178516608097</v>
      </c>
      <c r="AD12">
        <v>2.5809571358778198</v>
      </c>
      <c r="AE12">
        <v>4.2125765041812606</v>
      </c>
      <c r="AF12">
        <v>5.4028010135743099</v>
      </c>
      <c r="AG12">
        <v>5.8795443961561604</v>
      </c>
      <c r="AH12">
        <v>5.3451654820272498</v>
      </c>
    </row>
    <row r="13" spans="1:34">
      <c r="A13" t="s">
        <v>61</v>
      </c>
      <c r="B13">
        <v>1815.69008809973</v>
      </c>
      <c r="C13">
        <v>1583.6169947522201</v>
      </c>
      <c r="D13">
        <v>1348.358133315839</v>
      </c>
      <c r="E13">
        <v>1112.4535109782589</v>
      </c>
      <c r="F13">
        <v>669.26317379094644</v>
      </c>
      <c r="G13">
        <v>1155.2205360202131</v>
      </c>
      <c r="H13">
        <v>1328.643605103375</v>
      </c>
      <c r="I13">
        <v>1244.017964397608</v>
      </c>
      <c r="J13">
        <v>1261.85832836489</v>
      </c>
      <c r="K13">
        <v>1228.696717500193</v>
      </c>
      <c r="L13">
        <v>1406.202271639628</v>
      </c>
      <c r="M13">
        <v>1271.942927764783</v>
      </c>
      <c r="N13">
        <v>1078.571161173893</v>
      </c>
      <c r="O13">
        <v>960.48546447923923</v>
      </c>
      <c r="P13">
        <v>1418.5888267239441</v>
      </c>
      <c r="Q13">
        <v>1329.2382936244269</v>
      </c>
      <c r="R13">
        <v>903.63114349113016</v>
      </c>
      <c r="S13">
        <v>1045.7486539197739</v>
      </c>
      <c r="T13">
        <v>1199.179967883013</v>
      </c>
      <c r="U13">
        <v>864.96988948087437</v>
      </c>
      <c r="V13">
        <v>825.28823506826325</v>
      </c>
      <c r="W13">
        <v>910.67609780163048</v>
      </c>
      <c r="X13">
        <v>405.19662997157178</v>
      </c>
      <c r="Y13">
        <v>482.31464495830193</v>
      </c>
      <c r="Z13">
        <v>177.95456431705779</v>
      </c>
      <c r="AA13">
        <v>184.579414668</v>
      </c>
      <c r="AB13">
        <v>298.7061714269899</v>
      </c>
      <c r="AC13">
        <v>319.41999302420498</v>
      </c>
      <c r="AD13">
        <v>296.26442254481759</v>
      </c>
      <c r="AE13">
        <v>398.67074026858268</v>
      </c>
      <c r="AF13">
        <v>167.991841485376</v>
      </c>
      <c r="AG13">
        <v>121.05136553</v>
      </c>
      <c r="AH13">
        <v>16.1378560575588</v>
      </c>
    </row>
    <row r="15" spans="1:34">
      <c r="A15" t="s">
        <v>59</v>
      </c>
      <c r="B15">
        <v>1501.2641388183183</v>
      </c>
      <c r="C15">
        <v>1492.9448529757428</v>
      </c>
      <c r="D15">
        <v>1582.2540915680527</v>
      </c>
      <c r="E15">
        <v>1769.578948372573</v>
      </c>
      <c r="F15">
        <v>1897.3296433961207</v>
      </c>
      <c r="G15">
        <v>1990.7907174399647</v>
      </c>
      <c r="H15">
        <v>2023.520422477251</v>
      </c>
      <c r="I15">
        <v>2204.0046303847448</v>
      </c>
      <c r="J15">
        <v>2469.5400078762132</v>
      </c>
      <c r="K15">
        <v>2491.7706524769619</v>
      </c>
      <c r="L15">
        <v>2144.9824497103023</v>
      </c>
      <c r="M15">
        <v>2476.1633771481092</v>
      </c>
      <c r="N15">
        <v>2380.3009536406639</v>
      </c>
      <c r="O15">
        <v>2386.7268720106927</v>
      </c>
      <c r="P15">
        <v>2313.9151179755409</v>
      </c>
      <c r="Q15">
        <v>2691.3117687979243</v>
      </c>
      <c r="R15">
        <v>2429.5931883266499</v>
      </c>
      <c r="S15">
        <v>2636.339517996807</v>
      </c>
      <c r="T15">
        <v>2605.0021130826358</v>
      </c>
      <c r="U15">
        <v>2606.3394799247567</v>
      </c>
      <c r="V15">
        <v>3325.7875583441228</v>
      </c>
      <c r="W15">
        <v>3217.8572860082763</v>
      </c>
      <c r="X15">
        <v>3474.9810274447086</v>
      </c>
      <c r="Y15">
        <v>3588.4666762497905</v>
      </c>
      <c r="Z15">
        <v>3655.5378250452009</v>
      </c>
      <c r="AA15">
        <v>4231.6000565360637</v>
      </c>
      <c r="AB15">
        <v>4258.1093262246859</v>
      </c>
      <c r="AC15">
        <v>4383.7676759171454</v>
      </c>
      <c r="AD15">
        <v>4413.0305699358805</v>
      </c>
      <c r="AE15">
        <v>4636.1013256175311</v>
      </c>
      <c r="AF15">
        <v>4798.1982161036849</v>
      </c>
      <c r="AG15">
        <v>4408.0734091704571</v>
      </c>
      <c r="AH15">
        <v>4601.3442379332455</v>
      </c>
    </row>
    <row r="16" spans="1:34">
      <c r="A16" t="s">
        <v>171</v>
      </c>
      <c r="B16">
        <v>3084.6219855388445</v>
      </c>
      <c r="C16">
        <v>2398.8064884230143</v>
      </c>
      <c r="D16">
        <v>2028.8577571792705</v>
      </c>
      <c r="E16">
        <v>1851.1763582977994</v>
      </c>
      <c r="F16">
        <v>1981.6561454090827</v>
      </c>
      <c r="G16">
        <v>2121.9100020103451</v>
      </c>
      <c r="H16">
        <v>2146.0082474429987</v>
      </c>
      <c r="I16">
        <v>2148.2743732055123</v>
      </c>
      <c r="J16">
        <v>2182.3886680260566</v>
      </c>
      <c r="K16">
        <v>2060.0674108196627</v>
      </c>
      <c r="L16">
        <v>1997.518160851273</v>
      </c>
      <c r="M16">
        <v>2225.731513757401</v>
      </c>
      <c r="N16">
        <v>2540.0892372198373</v>
      </c>
      <c r="O16">
        <v>2603.893055673836</v>
      </c>
      <c r="P16">
        <v>2959.9254470706855</v>
      </c>
      <c r="Q16">
        <v>3549.2073472869888</v>
      </c>
      <c r="R16">
        <v>3374.657233488274</v>
      </c>
      <c r="S16">
        <v>3734.5707877885379</v>
      </c>
      <c r="T16">
        <v>3972.3123678869833</v>
      </c>
      <c r="U16">
        <v>3429.9972854150956</v>
      </c>
      <c r="V16">
        <v>3173.630591492416</v>
      </c>
      <c r="W16">
        <v>2831.4505624417188</v>
      </c>
      <c r="X16">
        <v>2969.0729395654598</v>
      </c>
      <c r="Y16">
        <v>2692.3949647671666</v>
      </c>
      <c r="Z16">
        <v>2681.2703640451741</v>
      </c>
      <c r="AA16">
        <v>2773.5391748461097</v>
      </c>
      <c r="AB16">
        <v>2878.2160167883362</v>
      </c>
      <c r="AC16">
        <v>2877.8154556508398</v>
      </c>
      <c r="AD16">
        <v>3001.7594453995107</v>
      </c>
      <c r="AE16">
        <v>2992.1620645807457</v>
      </c>
      <c r="AF16">
        <v>2008.3867885034379</v>
      </c>
      <c r="AG16">
        <v>2895.0998236935516</v>
      </c>
      <c r="AH16">
        <v>3063.0464362025787</v>
      </c>
    </row>
    <row r="17" spans="1:34">
      <c r="A17" t="s">
        <v>61</v>
      </c>
      <c r="B17">
        <v>1815.69008809973</v>
      </c>
      <c r="C17">
        <v>1583.6169947522201</v>
      </c>
      <c r="D17">
        <v>1348.358133315839</v>
      </c>
      <c r="E17">
        <v>1112.4535109782589</v>
      </c>
      <c r="F17">
        <v>669.26317379094644</v>
      </c>
      <c r="G17">
        <v>1155.2205360202131</v>
      </c>
      <c r="H17">
        <v>1328.643605103375</v>
      </c>
      <c r="I17">
        <v>1244.017964397608</v>
      </c>
      <c r="J17">
        <v>1261.85832836489</v>
      </c>
      <c r="K17">
        <v>1228.696717500193</v>
      </c>
      <c r="L17">
        <v>1406.202271639628</v>
      </c>
      <c r="M17">
        <v>1271.942927764783</v>
      </c>
      <c r="N17">
        <v>1078.571161173893</v>
      </c>
      <c r="O17">
        <v>960.48546447923923</v>
      </c>
      <c r="P17">
        <v>1418.5888267239441</v>
      </c>
      <c r="Q17">
        <v>1329.2382936244269</v>
      </c>
      <c r="R17">
        <v>903.63114349113016</v>
      </c>
      <c r="S17">
        <v>1045.7486539197739</v>
      </c>
      <c r="T17">
        <v>1199.179967883013</v>
      </c>
      <c r="U17">
        <v>864.96988948087437</v>
      </c>
      <c r="V17">
        <v>825.28823506826325</v>
      </c>
      <c r="W17">
        <v>910.67609780163048</v>
      </c>
      <c r="X17">
        <v>405.19662997157178</v>
      </c>
      <c r="Y17">
        <v>482.31464495830193</v>
      </c>
      <c r="Z17">
        <v>177.95456431705779</v>
      </c>
      <c r="AA17">
        <v>184.579414668</v>
      </c>
      <c r="AB17">
        <v>298.7061714269899</v>
      </c>
      <c r="AC17">
        <v>319.41999302420498</v>
      </c>
      <c r="AD17">
        <v>296.26442254481759</v>
      </c>
      <c r="AE17">
        <v>398.67074026858268</v>
      </c>
      <c r="AF17">
        <v>167.991841485376</v>
      </c>
      <c r="AG17">
        <v>121.05136553</v>
      </c>
      <c r="AH17">
        <v>16.1378560575588</v>
      </c>
    </row>
    <row r="18" spans="1:34">
      <c r="A18" t="s">
        <v>170</v>
      </c>
      <c r="B18">
        <v>414.74015810038185</v>
      </c>
      <c r="C18">
        <v>312.9884123995256</v>
      </c>
      <c r="D18">
        <v>258.58228621069713</v>
      </c>
      <c r="E18">
        <v>222.26048380961947</v>
      </c>
      <c r="F18">
        <v>209.1548733586736</v>
      </c>
      <c r="G18">
        <v>223.00190754932572</v>
      </c>
      <c r="H18">
        <v>221.41279999971846</v>
      </c>
      <c r="I18">
        <v>207.73432579523117</v>
      </c>
      <c r="J18">
        <v>189.95706249321256</v>
      </c>
      <c r="K18">
        <v>175.62298826406311</v>
      </c>
      <c r="L18">
        <v>172.88495010413354</v>
      </c>
      <c r="M18">
        <v>168.91524349176862</v>
      </c>
      <c r="N18">
        <v>158.26031478870544</v>
      </c>
      <c r="O18">
        <v>126.43970800705526</v>
      </c>
      <c r="P18">
        <v>122.47809041353968</v>
      </c>
      <c r="Q18">
        <v>123.31809429270599</v>
      </c>
      <c r="R18">
        <v>133.24587390061632</v>
      </c>
      <c r="S18">
        <v>126.73319199381268</v>
      </c>
      <c r="T18">
        <v>119.14021764835155</v>
      </c>
      <c r="U18">
        <v>100.65630461968823</v>
      </c>
      <c r="V18">
        <v>96.773298672075271</v>
      </c>
      <c r="W18">
        <v>92.657175271668223</v>
      </c>
      <c r="X18">
        <v>79.341079128839553</v>
      </c>
      <c r="Y18">
        <v>97.437086733583669</v>
      </c>
      <c r="Z18">
        <v>93.060834576325249</v>
      </c>
      <c r="AA18">
        <v>103.6853883023376</v>
      </c>
      <c r="AB18">
        <v>104.54995633396352</v>
      </c>
      <c r="AC18">
        <v>101.94154391172496</v>
      </c>
      <c r="AD18">
        <v>97.601298764818694</v>
      </c>
      <c r="AE18">
        <v>96.1149655332121</v>
      </c>
      <c r="AF18">
        <v>86.921272158475489</v>
      </c>
      <c r="AG18">
        <v>98.458381494943367</v>
      </c>
      <c r="AH18">
        <v>98.319009379631112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2:H9"/>
  <sheetViews>
    <sheetView zoomScaleNormal="100" workbookViewId="0">
      <selection activeCell="A3" sqref="A3:H9"/>
    </sheetView>
  </sheetViews>
  <sheetFormatPr defaultRowHeight="15"/>
  <cols>
    <col min="1" max="1" width="25.7109375" customWidth="1"/>
  </cols>
  <sheetData>
    <row r="2" spans="1:8" ht="17.25">
      <c r="A2" s="110" t="s">
        <v>1239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502</v>
      </c>
      <c r="B4">
        <v>32691.501706920833</v>
      </c>
      <c r="C4">
        <v>35295.7161722417</v>
      </c>
      <c r="D4">
        <v>38852.919882763541</v>
      </c>
      <c r="E4">
        <v>40967.747129571486</v>
      </c>
      <c r="F4">
        <v>42219.601665489972</v>
      </c>
      <c r="G4">
        <v>42786.516657773325</v>
      </c>
      <c r="H4">
        <v>42833.918748666438</v>
      </c>
    </row>
    <row r="5" spans="1:8">
      <c r="A5" t="s">
        <v>505</v>
      </c>
      <c r="B5">
        <v>32691.501706920833</v>
      </c>
      <c r="C5">
        <v>35295.102408493665</v>
      </c>
      <c r="D5">
        <v>39285.390725763929</v>
      </c>
      <c r="E5">
        <v>41882.384947241655</v>
      </c>
      <c r="F5">
        <v>43652.043368091814</v>
      </c>
      <c r="G5">
        <v>44743.4816173851</v>
      </c>
      <c r="H5">
        <v>45310.582101768683</v>
      </c>
    </row>
    <row r="6" spans="1:8">
      <c r="A6" t="s">
        <v>501</v>
      </c>
      <c r="B6">
        <v>10868.02155496989</v>
      </c>
      <c r="C6">
        <v>11734.15648005311</v>
      </c>
      <c r="D6">
        <v>13341.556921520751</v>
      </c>
      <c r="E6">
        <v>14521.473217154014</v>
      </c>
      <c r="F6">
        <v>15443.661356167251</v>
      </c>
      <c r="G6">
        <v>16147.587638121558</v>
      </c>
      <c r="H6">
        <v>16674.031136531652</v>
      </c>
    </row>
    <row r="7" spans="1:8">
      <c r="A7" t="s">
        <v>504</v>
      </c>
      <c r="B7">
        <v>10868.02155496989</v>
      </c>
      <c r="C7">
        <v>11734.60268818855</v>
      </c>
      <c r="D7">
        <v>13060.6532883664</v>
      </c>
      <c r="E7">
        <v>13927.11820322305</v>
      </c>
      <c r="F7">
        <v>14512.310136042353</v>
      </c>
      <c r="G7">
        <v>14875.179838285934</v>
      </c>
      <c r="H7">
        <v>15063.715992479256</v>
      </c>
    </row>
    <row r="8" spans="1:8">
      <c r="A8" t="s">
        <v>503</v>
      </c>
      <c r="B8">
        <v>4093</v>
      </c>
      <c r="C8">
        <v>4419.1962529842149</v>
      </c>
      <c r="D8">
        <v>5070.1464173348131</v>
      </c>
      <c r="E8">
        <v>5565.1286042932015</v>
      </c>
      <c r="F8">
        <v>5966.1885978840482</v>
      </c>
      <c r="G8">
        <v>6286.3140459562683</v>
      </c>
      <c r="H8">
        <v>6539.1154973770954</v>
      </c>
    </row>
    <row r="9" spans="1:8">
      <c r="A9" t="s">
        <v>506</v>
      </c>
      <c r="B9">
        <v>4093</v>
      </c>
      <c r="C9">
        <v>4419.3638085968187</v>
      </c>
      <c r="D9">
        <v>4918.5792074887713</v>
      </c>
      <c r="E9">
        <v>5244.8458005540033</v>
      </c>
      <c r="F9">
        <v>5465.0981154070632</v>
      </c>
      <c r="G9">
        <v>5601.7568861801356</v>
      </c>
      <c r="H9">
        <v>5672.7672883272353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2:H5"/>
  <sheetViews>
    <sheetView workbookViewId="0">
      <selection activeCell="C3" sqref="C3"/>
    </sheetView>
  </sheetViews>
  <sheetFormatPr defaultRowHeight="15"/>
  <sheetData>
    <row r="2" spans="1:8" ht="17.25">
      <c r="A2" s="110" t="s">
        <v>1240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507</v>
      </c>
      <c r="B4">
        <v>22396.764625986285</v>
      </c>
      <c r="C4">
        <v>24267.822656703131</v>
      </c>
      <c r="D4">
        <v>26473.876281761834</v>
      </c>
      <c r="E4">
        <v>28267.625716630788</v>
      </c>
      <c r="F4">
        <v>29471.559821110466</v>
      </c>
      <c r="G4">
        <v>30456.424457813693</v>
      </c>
      <c r="H4">
        <v>31236.64005059428</v>
      </c>
    </row>
    <row r="5" spans="1:8">
      <c r="A5" t="s">
        <v>182</v>
      </c>
      <c r="B5">
        <v>8480</v>
      </c>
      <c r="C5">
        <v>9196.3442456366483</v>
      </c>
      <c r="D5">
        <v>10032.333071143035</v>
      </c>
      <c r="E5">
        <v>10712.078325870889</v>
      </c>
      <c r="F5">
        <v>11168.311776662127</v>
      </c>
      <c r="G5">
        <v>11541.52837555527</v>
      </c>
      <c r="H5">
        <v>11837.192773574179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7"/>
  <dimension ref="A2:H9"/>
  <sheetViews>
    <sheetView workbookViewId="0">
      <selection activeCell="B5" sqref="B5"/>
    </sheetView>
  </sheetViews>
  <sheetFormatPr defaultRowHeight="15"/>
  <sheetData>
    <row r="2" spans="1:8" ht="17.25">
      <c r="A2" s="110" t="s">
        <v>1241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20</v>
      </c>
      <c r="B4">
        <v>1063.1129999999996</v>
      </c>
      <c r="C4">
        <v>1213.2912488053523</v>
      </c>
      <c r="D4">
        <v>1389.099077657253</v>
      </c>
      <c r="E4">
        <v>1489.5963113604021</v>
      </c>
      <c r="F4">
        <v>1553.2398740928936</v>
      </c>
      <c r="G4">
        <v>1436.9163931730245</v>
      </c>
      <c r="H4">
        <v>1219.1058945699799</v>
      </c>
    </row>
    <row r="5" spans="1:8">
      <c r="A5" t="s">
        <v>21</v>
      </c>
      <c r="B5">
        <v>1249.3119999999994</v>
      </c>
      <c r="C5">
        <v>1313.1653606139325</v>
      </c>
      <c r="D5">
        <v>1321.2906937256294</v>
      </c>
      <c r="E5">
        <v>1170.6856974696693</v>
      </c>
      <c r="F5">
        <v>1014.9858621702652</v>
      </c>
      <c r="G5">
        <v>848.07645841648275</v>
      </c>
      <c r="H5">
        <v>697.73279421716086</v>
      </c>
    </row>
    <row r="6" spans="1:8">
      <c r="A6" t="s">
        <v>23</v>
      </c>
      <c r="B6">
        <v>50.050999999999988</v>
      </c>
      <c r="C6">
        <v>64.497023554037227</v>
      </c>
      <c r="D6">
        <v>83.8939422416463</v>
      </c>
      <c r="E6">
        <v>119.13194924948166</v>
      </c>
      <c r="F6">
        <v>149.47829879221123</v>
      </c>
      <c r="G6">
        <v>173.55408610100324</v>
      </c>
      <c r="H6">
        <v>181.10937181232651</v>
      </c>
    </row>
    <row r="7" spans="1:8">
      <c r="A7" t="s">
        <v>146</v>
      </c>
      <c r="B7">
        <v>0.30599999999999988</v>
      </c>
      <c r="C7">
        <v>7.4514952858352039</v>
      </c>
      <c r="D7">
        <v>15.64561833185325</v>
      </c>
      <c r="E7">
        <v>60.843554400827102</v>
      </c>
      <c r="F7">
        <v>136.69907522387274</v>
      </c>
      <c r="G7">
        <v>229.72459806819342</v>
      </c>
      <c r="H7">
        <v>330.73583179335168</v>
      </c>
    </row>
    <row r="8" spans="1:8">
      <c r="A8" t="s">
        <v>94</v>
      </c>
      <c r="B8">
        <v>0</v>
      </c>
      <c r="C8">
        <v>16.695146446513011</v>
      </c>
      <c r="D8">
        <v>44.31026241369878</v>
      </c>
      <c r="E8">
        <v>179.636617538422</v>
      </c>
      <c r="F8">
        <v>310.6601623408244</v>
      </c>
      <c r="G8">
        <v>483.42806296989352</v>
      </c>
      <c r="H8">
        <v>666.95671249049735</v>
      </c>
    </row>
    <row r="9" spans="1:8">
      <c r="A9" t="s">
        <v>70</v>
      </c>
      <c r="B9">
        <v>0</v>
      </c>
      <c r="C9">
        <v>0</v>
      </c>
      <c r="D9">
        <v>0</v>
      </c>
      <c r="E9">
        <v>0</v>
      </c>
      <c r="F9">
        <v>0</v>
      </c>
      <c r="G9">
        <v>72.500429727885688</v>
      </c>
      <c r="H9">
        <v>189.67838795592294</v>
      </c>
    </row>
  </sheetData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8"/>
  <dimension ref="A2:H9"/>
  <sheetViews>
    <sheetView zoomScaleNormal="100" workbookViewId="0">
      <selection activeCell="B20" sqref="B20"/>
    </sheetView>
  </sheetViews>
  <sheetFormatPr defaultRowHeight="15"/>
  <sheetData>
    <row r="2" spans="1:8" ht="17.25">
      <c r="A2" s="110" t="s">
        <v>1242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21</v>
      </c>
      <c r="B4">
        <v>1249.3119999999994</v>
      </c>
      <c r="C4">
        <v>1306.0833687172203</v>
      </c>
      <c r="D4">
        <v>1203.9477990660992</v>
      </c>
      <c r="E4">
        <v>792.56845089733235</v>
      </c>
      <c r="F4">
        <v>363.07150200999325</v>
      </c>
      <c r="G4">
        <v>89.61937241799474</v>
      </c>
      <c r="H4">
        <v>0</v>
      </c>
    </row>
    <row r="5" spans="1:8">
      <c r="A5" t="s">
        <v>20</v>
      </c>
      <c r="B5">
        <v>1063.1129999999996</v>
      </c>
      <c r="C5">
        <v>1205.2129407244515</v>
      </c>
      <c r="D5">
        <v>1235.9557105278086</v>
      </c>
      <c r="E5">
        <v>911.03874284925485</v>
      </c>
      <c r="F5">
        <v>467.36683087864714</v>
      </c>
      <c r="G5">
        <v>122.74893917637206</v>
      </c>
      <c r="H5">
        <v>0</v>
      </c>
    </row>
    <row r="6" spans="1:8">
      <c r="A6" t="s">
        <v>23</v>
      </c>
      <c r="B6">
        <v>50.050999999999988</v>
      </c>
      <c r="C6">
        <v>63.410541038251566</v>
      </c>
      <c r="D6">
        <v>102.06566275564525</v>
      </c>
      <c r="E6">
        <v>105.71622203965208</v>
      </c>
      <c r="F6">
        <v>82.033426093990457</v>
      </c>
      <c r="G6">
        <v>34.280100256093071</v>
      </c>
      <c r="H6">
        <v>0</v>
      </c>
    </row>
    <row r="7" spans="1:8">
      <c r="A7" t="s">
        <v>94</v>
      </c>
      <c r="B7">
        <v>0</v>
      </c>
      <c r="C7">
        <v>37.839857137161943</v>
      </c>
      <c r="D7">
        <v>192.37021102024755</v>
      </c>
      <c r="E7">
        <v>932.01147834235451</v>
      </c>
      <c r="F7">
        <v>1797.1196822015677</v>
      </c>
      <c r="G7">
        <v>2529.2138411439087</v>
      </c>
      <c r="H7">
        <v>2869.865766760322</v>
      </c>
    </row>
    <row r="8" spans="1:8">
      <c r="A8" t="s">
        <v>147</v>
      </c>
      <c r="B8">
        <v>0.30599999999999988</v>
      </c>
      <c r="C8">
        <v>6.9805696488582338</v>
      </c>
      <c r="D8">
        <v>112.07135385945143</v>
      </c>
      <c r="E8">
        <v>247.25270069509588</v>
      </c>
      <c r="F8">
        <v>265.18423982176557</v>
      </c>
      <c r="G8">
        <v>188.48533182254511</v>
      </c>
      <c r="H8">
        <v>71.914347795554932</v>
      </c>
    </row>
    <row r="9" spans="1:8">
      <c r="A9" t="s">
        <v>70</v>
      </c>
      <c r="B9">
        <v>0</v>
      </c>
      <c r="C9">
        <v>0</v>
      </c>
      <c r="D9">
        <v>0</v>
      </c>
      <c r="E9">
        <v>33.769224667490747</v>
      </c>
      <c r="F9">
        <v>86.425009228989182</v>
      </c>
      <c r="G9">
        <v>137.95839012228706</v>
      </c>
      <c r="H9">
        <v>163.96319103839437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"/>
  <dimension ref="A2:F8"/>
  <sheetViews>
    <sheetView workbookViewId="0">
      <selection activeCell="A2" sqref="A2:F2"/>
    </sheetView>
  </sheetViews>
  <sheetFormatPr defaultRowHeight="15"/>
  <cols>
    <col min="1" max="5" width="15.5703125" customWidth="1"/>
  </cols>
  <sheetData>
    <row r="2" spans="1:6" ht="35.25" customHeight="1" thickBot="1">
      <c r="A2" s="336" t="s">
        <v>547</v>
      </c>
      <c r="B2" s="347"/>
      <c r="C2" s="347"/>
      <c r="D2" s="347"/>
      <c r="E2" s="347"/>
      <c r="F2" s="347"/>
    </row>
    <row r="3" spans="1:6" ht="35.25" customHeight="1">
      <c r="A3" s="348" t="s">
        <v>336</v>
      </c>
      <c r="B3" s="344" t="s">
        <v>337</v>
      </c>
      <c r="C3" s="250" t="s">
        <v>536</v>
      </c>
      <c r="D3" s="250" t="s">
        <v>338</v>
      </c>
      <c r="E3" s="250" t="s">
        <v>548</v>
      </c>
      <c r="F3" s="344" t="s">
        <v>539</v>
      </c>
    </row>
    <row r="4" spans="1:6" ht="35.25" customHeight="1" thickBot="1">
      <c r="A4" s="349"/>
      <c r="B4" s="345"/>
      <c r="C4" s="251" t="s">
        <v>537</v>
      </c>
      <c r="D4" s="251" t="s">
        <v>537</v>
      </c>
      <c r="E4" s="251" t="s">
        <v>537</v>
      </c>
      <c r="F4" s="345"/>
    </row>
    <row r="5" spans="1:6" ht="35.25" thickBot="1">
      <c r="A5" s="258" t="s">
        <v>341</v>
      </c>
      <c r="B5" s="259" t="s">
        <v>549</v>
      </c>
      <c r="C5" s="254">
        <v>21137</v>
      </c>
      <c r="D5" s="253" t="s">
        <v>550</v>
      </c>
      <c r="E5" s="253" t="s">
        <v>551</v>
      </c>
      <c r="F5" s="260">
        <v>0.08</v>
      </c>
    </row>
    <row r="6" spans="1:6" ht="39" customHeight="1">
      <c r="A6" s="350" t="s">
        <v>343</v>
      </c>
      <c r="B6" s="352" t="s">
        <v>552</v>
      </c>
      <c r="C6" s="352" t="s">
        <v>553</v>
      </c>
      <c r="D6" s="352" t="s">
        <v>554</v>
      </c>
      <c r="E6" s="261" t="s">
        <v>555</v>
      </c>
      <c r="F6" s="261" t="s">
        <v>557</v>
      </c>
    </row>
    <row r="7" spans="1:6" ht="15" customHeight="1" thickBot="1">
      <c r="A7" s="351"/>
      <c r="B7" s="353"/>
      <c r="C7" s="353"/>
      <c r="D7" s="353"/>
      <c r="E7" s="253" t="s">
        <v>556</v>
      </c>
      <c r="F7" s="253" t="s">
        <v>558</v>
      </c>
    </row>
    <row r="8" spans="1:6" ht="15.75">
      <c r="A8" s="346" t="s">
        <v>559</v>
      </c>
      <c r="B8" s="346"/>
      <c r="C8" s="346"/>
      <c r="D8" s="346"/>
      <c r="E8" s="346"/>
      <c r="F8" s="346"/>
    </row>
  </sheetData>
  <mergeCells count="9">
    <mergeCell ref="A8:F8"/>
    <mergeCell ref="A2:F2"/>
    <mergeCell ref="A3:A4"/>
    <mergeCell ref="B3:B4"/>
    <mergeCell ref="F3:F4"/>
    <mergeCell ref="A6:A7"/>
    <mergeCell ref="B6:B7"/>
    <mergeCell ref="C6:C7"/>
    <mergeCell ref="D6:D7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9"/>
  <dimension ref="A2:H6"/>
  <sheetViews>
    <sheetView workbookViewId="0">
      <selection activeCell="C5" sqref="C5"/>
    </sheetView>
  </sheetViews>
  <sheetFormatPr defaultRowHeight="15"/>
  <sheetData>
    <row r="2" spans="1:8" ht="17.25">
      <c r="A2" s="110" t="s">
        <v>1243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144</v>
      </c>
      <c r="B4">
        <v>8.6780000000000062</v>
      </c>
      <c r="C4">
        <v>9.6851092227393263</v>
      </c>
      <c r="D4">
        <v>10.478275792644796</v>
      </c>
      <c r="E4">
        <v>10.693320223803765</v>
      </c>
      <c r="F4">
        <v>10.426416486763719</v>
      </c>
      <c r="G4">
        <v>9.9335003421065995</v>
      </c>
      <c r="H4">
        <v>8.9784081303822383</v>
      </c>
    </row>
    <row r="5" spans="1:8">
      <c r="A5" t="s">
        <v>94</v>
      </c>
      <c r="B5">
        <v>0.2760000000000003</v>
      </c>
      <c r="C5">
        <v>0.54108036501048506</v>
      </c>
      <c r="D5">
        <v>0.91530979207502139</v>
      </c>
      <c r="E5">
        <v>1.3325749782098637</v>
      </c>
      <c r="F5">
        <v>1.7312201813510089</v>
      </c>
      <c r="G5">
        <v>2.1842311195215416</v>
      </c>
      <c r="H5">
        <v>2.6618174538991557</v>
      </c>
    </row>
    <row r="6" spans="1:8">
      <c r="A6" t="s">
        <v>70</v>
      </c>
      <c r="B6">
        <v>0</v>
      </c>
      <c r="C6">
        <v>0</v>
      </c>
      <c r="D6">
        <v>0</v>
      </c>
      <c r="E6">
        <v>0</v>
      </c>
      <c r="F6">
        <v>0</v>
      </c>
      <c r="G6">
        <v>0.34389802061393826</v>
      </c>
      <c r="H6">
        <v>0.97934939664413145</v>
      </c>
    </row>
  </sheetData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0"/>
  <dimension ref="A2:H6"/>
  <sheetViews>
    <sheetView zoomScaleNormal="100" workbookViewId="0">
      <selection activeCell="D5" sqref="D5"/>
    </sheetView>
  </sheetViews>
  <sheetFormatPr defaultRowHeight="15"/>
  <cols>
    <col min="1" max="1" width="16.140625" customWidth="1"/>
  </cols>
  <sheetData>
    <row r="2" spans="1:8" ht="17.25">
      <c r="A2" s="110" t="s">
        <v>1244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144</v>
      </c>
      <c r="B4">
        <v>8.6780000000000221</v>
      </c>
      <c r="C4">
        <v>9.6838026170119367</v>
      </c>
      <c r="D4">
        <v>9.648987002858</v>
      </c>
      <c r="E4">
        <v>8.2870401467240775</v>
      </c>
      <c r="F4">
        <v>6.5879756331633965</v>
      </c>
      <c r="G4">
        <v>4.5751551108589821</v>
      </c>
      <c r="H4">
        <v>2.1428531827409643</v>
      </c>
    </row>
    <row r="5" spans="1:8">
      <c r="A5" t="s">
        <v>94</v>
      </c>
      <c r="B5">
        <v>0.2760000000000003</v>
      </c>
      <c r="C5">
        <v>0.54329344917543299</v>
      </c>
      <c r="D5">
        <v>2.7349061817519225</v>
      </c>
      <c r="E5">
        <v>3.9648642208916498</v>
      </c>
      <c r="F5">
        <v>4.5760814459252694</v>
      </c>
      <c r="G5">
        <v>5.879507970936948</v>
      </c>
      <c r="H5">
        <v>7.1603113016751152</v>
      </c>
    </row>
    <row r="6" spans="1:8">
      <c r="A6" t="s">
        <v>70</v>
      </c>
      <c r="B6">
        <v>0</v>
      </c>
      <c r="C6">
        <v>0</v>
      </c>
      <c r="D6">
        <v>0</v>
      </c>
      <c r="E6">
        <v>1.1488371349019608</v>
      </c>
      <c r="F6">
        <v>1.7738157911564387</v>
      </c>
      <c r="G6">
        <v>3.072921550185848</v>
      </c>
      <c r="H6">
        <v>4.6654463329164031</v>
      </c>
    </row>
  </sheetData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1"/>
  <dimension ref="A2:H7"/>
  <sheetViews>
    <sheetView workbookViewId="0"/>
  </sheetViews>
  <sheetFormatPr defaultRowHeight="15"/>
  <sheetData>
    <row r="2" spans="1:8" ht="17.25">
      <c r="A2" s="110" t="s">
        <v>1245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144</v>
      </c>
      <c r="B4">
        <v>258.49500000000023</v>
      </c>
      <c r="C4">
        <v>281.99128494935604</v>
      </c>
      <c r="D4">
        <v>289.17120579048998</v>
      </c>
      <c r="E4">
        <v>283.39728674384065</v>
      </c>
      <c r="F4">
        <v>266.27926412969617</v>
      </c>
      <c r="G4">
        <v>237.69936157658123</v>
      </c>
      <c r="H4">
        <v>193.30773387047972</v>
      </c>
    </row>
    <row r="5" spans="1:8">
      <c r="A5" t="s">
        <v>147</v>
      </c>
      <c r="B5">
        <v>0</v>
      </c>
      <c r="C5">
        <v>0</v>
      </c>
      <c r="D5">
        <v>6.9855403676024483</v>
      </c>
      <c r="E5">
        <v>17.437570852144233</v>
      </c>
      <c r="F5">
        <v>29.306134337631363</v>
      </c>
      <c r="G5">
        <v>44.498794181927479</v>
      </c>
      <c r="H5">
        <v>64.397505091921474</v>
      </c>
    </row>
    <row r="6" spans="1:8">
      <c r="A6" t="s">
        <v>94</v>
      </c>
      <c r="B6">
        <v>0</v>
      </c>
      <c r="C6">
        <v>0</v>
      </c>
      <c r="D6">
        <v>6.6309944727713468</v>
      </c>
      <c r="E6">
        <v>16.723347336341213</v>
      </c>
      <c r="F6">
        <v>29.248574603570017</v>
      </c>
      <c r="G6">
        <v>45.302946961518685</v>
      </c>
      <c r="H6">
        <v>66.770178642873503</v>
      </c>
    </row>
    <row r="7" spans="1:8">
      <c r="A7" t="s">
        <v>70</v>
      </c>
      <c r="B7">
        <v>0</v>
      </c>
      <c r="C7">
        <v>0</v>
      </c>
      <c r="D7">
        <v>0</v>
      </c>
      <c r="E7">
        <v>0</v>
      </c>
      <c r="F7">
        <v>0</v>
      </c>
      <c r="G7">
        <v>7.5337555794523281</v>
      </c>
      <c r="H7">
        <v>18.130146763573407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2"/>
  <dimension ref="A2:T46"/>
  <sheetViews>
    <sheetView zoomScaleNormal="100" workbookViewId="0">
      <selection activeCell="Q6" sqref="Q6"/>
    </sheetView>
  </sheetViews>
  <sheetFormatPr defaultRowHeight="15"/>
  <cols>
    <col min="2" max="5" width="12" bestFit="1" customWidth="1"/>
    <col min="6" max="6" width="11" bestFit="1" customWidth="1"/>
    <col min="7" max="7" width="12" bestFit="1" customWidth="1"/>
    <col min="8" max="8" width="9.28515625" bestFit="1" customWidth="1"/>
  </cols>
  <sheetData>
    <row r="2" spans="1:8" ht="17.25">
      <c r="A2" s="110" t="s">
        <v>1246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144</v>
      </c>
      <c r="B4">
        <v>258.49500000000023</v>
      </c>
      <c r="C4">
        <v>282.148415877937</v>
      </c>
      <c r="D4">
        <v>258.94749891005603</v>
      </c>
      <c r="E4">
        <v>210.71877284489815</v>
      </c>
      <c r="F4">
        <v>160.40031778290972</v>
      </c>
      <c r="G4">
        <v>28.796135086706645</v>
      </c>
      <c r="H4">
        <v>0</v>
      </c>
    </row>
    <row r="5" spans="1:8">
      <c r="A5" t="s">
        <v>147</v>
      </c>
      <c r="B5">
        <v>0</v>
      </c>
      <c r="C5">
        <v>0</v>
      </c>
      <c r="D5">
        <v>21.991521304530131</v>
      </c>
      <c r="E5">
        <v>28.100049409583072</v>
      </c>
      <c r="F5">
        <v>30.572373560124866</v>
      </c>
      <c r="G5">
        <v>32.690664049730273</v>
      </c>
      <c r="H5">
        <v>30.998131518381918</v>
      </c>
    </row>
    <row r="6" spans="1:8">
      <c r="A6" t="s">
        <v>94</v>
      </c>
      <c r="B6">
        <v>0</v>
      </c>
      <c r="C6">
        <v>0</v>
      </c>
      <c r="D6">
        <v>21.157066165414811</v>
      </c>
      <c r="E6">
        <v>69.856301112237531</v>
      </c>
      <c r="F6">
        <v>112.84294666361305</v>
      </c>
      <c r="G6">
        <v>220.51745356678822</v>
      </c>
      <c r="H6">
        <v>249.28196714302064</v>
      </c>
    </row>
    <row r="7" spans="1:8">
      <c r="A7" t="s">
        <v>70</v>
      </c>
      <c r="B7">
        <v>0</v>
      </c>
      <c r="C7">
        <v>0</v>
      </c>
      <c r="D7">
        <v>1.2201404409659686</v>
      </c>
      <c r="E7">
        <v>9.1525837206704228</v>
      </c>
      <c r="F7">
        <v>19.313393457115069</v>
      </c>
      <c r="G7">
        <v>49.52276377870043</v>
      </c>
      <c r="H7">
        <v>59.029825846531089</v>
      </c>
    </row>
    <row r="14" spans="1:8">
      <c r="G14" s="94"/>
    </row>
    <row r="27" spans="20:20">
      <c r="T27" s="94"/>
    </row>
    <row r="46" spans="7:7">
      <c r="G46" s="94"/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3"/>
  <dimension ref="A2:H6"/>
  <sheetViews>
    <sheetView workbookViewId="0">
      <selection activeCell="C1" sqref="C1:C1048576"/>
    </sheetView>
  </sheetViews>
  <sheetFormatPr defaultRowHeight="15"/>
  <sheetData>
    <row r="2" spans="1:8" ht="17.25">
      <c r="A2" s="110" t="s">
        <v>1247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144</v>
      </c>
      <c r="B4">
        <v>77.523000000000053</v>
      </c>
      <c r="C4">
        <v>85.8681707062768</v>
      </c>
      <c r="D4">
        <v>95.807958664297331</v>
      </c>
      <c r="E4">
        <v>104.98297656668969</v>
      </c>
      <c r="F4">
        <v>105.54980263623568</v>
      </c>
      <c r="G4">
        <v>98.402810142376623</v>
      </c>
      <c r="H4">
        <v>85.548684814319913</v>
      </c>
    </row>
    <row r="5" spans="1:8">
      <c r="A5" t="s">
        <v>94</v>
      </c>
      <c r="B5">
        <v>0</v>
      </c>
      <c r="C5">
        <v>0</v>
      </c>
      <c r="D5">
        <v>0</v>
      </c>
      <c r="E5">
        <v>0</v>
      </c>
      <c r="F5">
        <v>7.1535676238157979</v>
      </c>
      <c r="G5">
        <v>13.437491600836962</v>
      </c>
      <c r="H5">
        <v>22.364465347284053</v>
      </c>
    </row>
    <row r="6" spans="1:8">
      <c r="A6" t="s">
        <v>70</v>
      </c>
      <c r="B6">
        <v>0</v>
      </c>
      <c r="C6">
        <v>0</v>
      </c>
      <c r="D6">
        <v>0</v>
      </c>
      <c r="E6">
        <v>0</v>
      </c>
      <c r="F6">
        <v>0</v>
      </c>
      <c r="G6">
        <v>4.6293287514552599</v>
      </c>
      <c r="H6">
        <v>11.540133976426844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4"/>
  <dimension ref="A2:H10"/>
  <sheetViews>
    <sheetView workbookViewId="0">
      <selection activeCell="A3" sqref="A3:H9"/>
    </sheetView>
  </sheetViews>
  <sheetFormatPr defaultRowHeight="15"/>
  <sheetData>
    <row r="2" spans="1:8" ht="17.25">
      <c r="A2" s="110" t="s">
        <v>1248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144</v>
      </c>
      <c r="B4">
        <v>77.523000000000053</v>
      </c>
      <c r="C4">
        <v>85.86860134774544</v>
      </c>
      <c r="D4">
        <v>80.559838627063826</v>
      </c>
      <c r="E4">
        <v>66.594048376771511</v>
      </c>
      <c r="F4">
        <v>51.648589682912913</v>
      </c>
      <c r="G4">
        <v>34.479084432740095</v>
      </c>
      <c r="H4">
        <v>10.159319692005818</v>
      </c>
    </row>
    <row r="5" spans="1:8">
      <c r="A5" t="s">
        <v>94</v>
      </c>
      <c r="B5">
        <v>0</v>
      </c>
      <c r="C5">
        <v>0</v>
      </c>
      <c r="D5">
        <v>10.00424146097736</v>
      </c>
      <c r="E5">
        <v>19.074305807407246</v>
      </c>
      <c r="F5">
        <v>27.289884770543324</v>
      </c>
      <c r="G5">
        <v>35.590530084855736</v>
      </c>
      <c r="H5">
        <v>45.582451659481038</v>
      </c>
    </row>
    <row r="6" spans="1:8">
      <c r="A6" t="s">
        <v>70</v>
      </c>
      <c r="B6">
        <v>0</v>
      </c>
      <c r="C6">
        <v>0</v>
      </c>
      <c r="D6">
        <v>5.3665287283032503</v>
      </c>
      <c r="E6">
        <v>19.520661587490277</v>
      </c>
      <c r="F6">
        <v>33.764895806595213</v>
      </c>
      <c r="G6">
        <v>46.400015977072954</v>
      </c>
      <c r="H6">
        <v>63.711512786543949</v>
      </c>
    </row>
    <row r="10" spans="1:8">
      <c r="F10" s="95"/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7"/>
  <dimension ref="A1:P11"/>
  <sheetViews>
    <sheetView workbookViewId="0">
      <selection activeCell="H16" sqref="H16"/>
    </sheetView>
  </sheetViews>
  <sheetFormatPr defaultRowHeight="15"/>
  <sheetData>
    <row r="1" spans="1:16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ht="17.25">
      <c r="A2" s="381" t="s">
        <v>1249</v>
      </c>
      <c r="B2" s="382"/>
      <c r="C2" s="382"/>
      <c r="D2" s="382"/>
      <c r="E2" s="382"/>
      <c r="F2" s="382"/>
      <c r="G2" s="382"/>
      <c r="H2" s="382"/>
      <c r="I2" s="3"/>
      <c r="J2" s="3"/>
      <c r="K2" s="3"/>
      <c r="L2" s="3"/>
      <c r="M2" s="3"/>
      <c r="N2" s="3"/>
      <c r="O2" s="3"/>
      <c r="P2" s="3"/>
    </row>
    <row r="3" spans="1:16">
      <c r="B3" s="7">
        <v>2019</v>
      </c>
      <c r="C3" s="7">
        <v>2025</v>
      </c>
      <c r="D3" s="7">
        <v>2030</v>
      </c>
      <c r="E3" s="7">
        <v>2035</v>
      </c>
      <c r="F3" s="7">
        <v>2040</v>
      </c>
      <c r="G3" s="7">
        <v>2045</v>
      </c>
      <c r="H3" s="7">
        <v>2050</v>
      </c>
      <c r="I3" s="3"/>
      <c r="J3" s="3"/>
      <c r="K3" s="3"/>
      <c r="L3" s="3"/>
      <c r="M3" s="3"/>
      <c r="N3" s="3"/>
      <c r="O3" s="3"/>
      <c r="P3" s="3"/>
    </row>
    <row r="4" spans="1:16">
      <c r="A4" t="s">
        <v>20</v>
      </c>
      <c r="B4">
        <v>21149.573010000004</v>
      </c>
      <c r="C4">
        <v>21722.337547921299</v>
      </c>
      <c r="D4">
        <v>22422.105098274289</v>
      </c>
      <c r="E4">
        <v>21524.946849892571</v>
      </c>
      <c r="F4">
        <v>19665.143403452628</v>
      </c>
      <c r="G4">
        <v>17100.791612869049</v>
      </c>
      <c r="H4">
        <v>13747.526751031512</v>
      </c>
      <c r="I4" s="3"/>
      <c r="J4" s="3"/>
      <c r="K4" s="3"/>
      <c r="L4" s="3"/>
      <c r="M4" s="3"/>
      <c r="N4" s="3"/>
      <c r="O4" s="3"/>
      <c r="P4" s="3"/>
    </row>
    <row r="5" spans="1:16">
      <c r="A5" t="s">
        <v>21</v>
      </c>
      <c r="B5">
        <v>6382.6370400000005</v>
      </c>
      <c r="C5">
        <v>6510.8064255322224</v>
      </c>
      <c r="D5">
        <v>7088.6150913098872</v>
      </c>
      <c r="E5">
        <v>6813.7647263851468</v>
      </c>
      <c r="F5">
        <v>6283.0777396537578</v>
      </c>
      <c r="G5">
        <v>5423.0129444489676</v>
      </c>
      <c r="H5">
        <v>4891.4555945946067</v>
      </c>
      <c r="I5" s="3"/>
      <c r="J5" s="3"/>
      <c r="K5" s="3"/>
      <c r="L5" s="3"/>
      <c r="M5" s="3"/>
      <c r="N5" s="3"/>
      <c r="O5" s="3"/>
      <c r="P5" s="3"/>
    </row>
    <row r="6" spans="1:16">
      <c r="A6" t="s">
        <v>22</v>
      </c>
      <c r="B6">
        <v>529.22315000000003</v>
      </c>
      <c r="C6">
        <v>578.99871770045479</v>
      </c>
      <c r="D6">
        <v>611.19036648810277</v>
      </c>
      <c r="E6">
        <v>657.42333568682784</v>
      </c>
      <c r="F6">
        <v>653.71907186156557</v>
      </c>
      <c r="G6">
        <v>668.8252171401773</v>
      </c>
      <c r="H6">
        <v>690.58195070928127</v>
      </c>
      <c r="I6" s="3"/>
      <c r="J6" s="3"/>
      <c r="K6" s="3"/>
      <c r="L6" s="3"/>
      <c r="M6" s="3"/>
      <c r="N6" s="3"/>
      <c r="O6" s="3"/>
      <c r="P6" s="3"/>
    </row>
    <row r="7" spans="1:16">
      <c r="A7" t="s">
        <v>23</v>
      </c>
      <c r="B7">
        <v>408.88754000000006</v>
      </c>
      <c r="C7">
        <v>476.9463153522272</v>
      </c>
      <c r="D7">
        <v>509.97885733734063</v>
      </c>
      <c r="E7">
        <v>595.37665056692117</v>
      </c>
      <c r="F7">
        <v>603.73573847113278</v>
      </c>
      <c r="G7">
        <v>667.8014061084632</v>
      </c>
      <c r="H7">
        <v>663.56873841640481</v>
      </c>
      <c r="I7" s="3"/>
      <c r="J7" s="3"/>
      <c r="K7" s="3"/>
      <c r="L7" s="3"/>
      <c r="M7" s="3"/>
      <c r="N7" s="3"/>
      <c r="O7" s="3"/>
      <c r="P7" s="3"/>
    </row>
    <row r="8" spans="1:16">
      <c r="A8" t="s">
        <v>18</v>
      </c>
      <c r="B8">
        <v>2154.1597589438334</v>
      </c>
      <c r="C8">
        <v>2356.4368938844104</v>
      </c>
      <c r="D8">
        <v>2319.1726050828593</v>
      </c>
      <c r="E8">
        <v>2301.6257987659897</v>
      </c>
      <c r="F8">
        <v>2358.2538871643305</v>
      </c>
      <c r="G8">
        <v>2465.8997922135936</v>
      </c>
      <c r="H8">
        <v>2549.3524419336218</v>
      </c>
    </row>
    <row r="9" spans="1:16">
      <c r="A9" t="s">
        <v>24</v>
      </c>
      <c r="B9">
        <v>1825.43317</v>
      </c>
      <c r="C9">
        <v>2522.9168356087171</v>
      </c>
      <c r="D9">
        <v>2637.0281049479427</v>
      </c>
      <c r="E9">
        <v>2532.1147503754942</v>
      </c>
      <c r="F9">
        <v>2318.7700199286701</v>
      </c>
      <c r="G9">
        <v>2012.9161588351176</v>
      </c>
      <c r="H9">
        <v>1665.8925122846599</v>
      </c>
    </row>
    <row r="10" spans="1:16">
      <c r="A10" t="s">
        <v>25</v>
      </c>
      <c r="B10">
        <v>530.40178006587473</v>
      </c>
      <c r="C10">
        <v>615.15846573777708</v>
      </c>
      <c r="D10">
        <v>768.7988179080163</v>
      </c>
      <c r="E10">
        <v>1207.0073661718636</v>
      </c>
      <c r="F10">
        <v>2015.0112903920517</v>
      </c>
      <c r="G10">
        <v>2943.6237283034084</v>
      </c>
      <c r="H10">
        <v>3947.0637344038355</v>
      </c>
    </row>
    <row r="11" spans="1:16">
      <c r="A11" t="s">
        <v>273</v>
      </c>
      <c r="B11">
        <v>0</v>
      </c>
      <c r="C11">
        <v>0</v>
      </c>
      <c r="D11">
        <v>0</v>
      </c>
      <c r="E11">
        <v>0</v>
      </c>
      <c r="F11">
        <v>0</v>
      </c>
      <c r="G11">
        <v>712.32797395856983</v>
      </c>
      <c r="H11">
        <v>1785.7226777743931</v>
      </c>
    </row>
  </sheetData>
  <mergeCells count="1">
    <mergeCell ref="A2:H2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8"/>
  <dimension ref="A2:P11"/>
  <sheetViews>
    <sheetView workbookViewId="0">
      <selection activeCell="I17" sqref="I17"/>
    </sheetView>
  </sheetViews>
  <sheetFormatPr defaultRowHeight="15"/>
  <sheetData>
    <row r="2" spans="1:16" ht="17.25">
      <c r="A2" s="381" t="s">
        <v>1250</v>
      </c>
      <c r="B2" s="382"/>
      <c r="C2" s="382"/>
      <c r="D2" s="382"/>
      <c r="E2" s="382"/>
      <c r="F2" s="382"/>
      <c r="G2" s="382"/>
      <c r="H2" s="382"/>
    </row>
    <row r="3" spans="1:16">
      <c r="A3" s="30"/>
      <c r="B3" s="30">
        <v>2019</v>
      </c>
      <c r="C3" s="30">
        <v>2025</v>
      </c>
      <c r="D3" s="30">
        <v>2030</v>
      </c>
      <c r="E3" s="30">
        <v>2035</v>
      </c>
      <c r="F3" s="30">
        <v>2040</v>
      </c>
      <c r="G3" s="30">
        <v>2045</v>
      </c>
      <c r="H3" s="30">
        <v>2050</v>
      </c>
      <c r="I3" s="3"/>
      <c r="J3" s="3"/>
      <c r="K3" s="3"/>
      <c r="L3" s="3"/>
      <c r="M3" s="3"/>
      <c r="N3" s="3"/>
      <c r="O3" s="3"/>
      <c r="P3" s="3"/>
    </row>
    <row r="4" spans="1:16">
      <c r="A4" t="s">
        <v>20</v>
      </c>
      <c r="B4">
        <v>21149.573010000004</v>
      </c>
      <c r="C4">
        <v>21503.02792374096</v>
      </c>
      <c r="D4">
        <v>18738.153517410752</v>
      </c>
      <c r="E4">
        <v>12532.286054654858</v>
      </c>
      <c r="F4">
        <v>7034.8311457351774</v>
      </c>
      <c r="G4">
        <v>2948.1551470146869</v>
      </c>
      <c r="H4">
        <v>748.83720542381707</v>
      </c>
      <c r="I4" s="3"/>
      <c r="J4" s="3"/>
      <c r="K4" s="3"/>
      <c r="L4" s="3"/>
      <c r="M4" s="3"/>
      <c r="N4" s="3"/>
      <c r="O4" s="3"/>
      <c r="P4" s="3"/>
    </row>
    <row r="5" spans="1:16">
      <c r="A5" t="s">
        <v>21</v>
      </c>
      <c r="B5">
        <v>6382.6370400000005</v>
      </c>
      <c r="C5">
        <v>6344.234608958227</v>
      </c>
      <c r="D5">
        <v>6249.088813845854</v>
      </c>
      <c r="E5">
        <v>4174.1501807552295</v>
      </c>
      <c r="F5">
        <v>1833.771709569897</v>
      </c>
      <c r="G5">
        <v>599.81599170149127</v>
      </c>
      <c r="H5">
        <v>195.08574070574207</v>
      </c>
      <c r="I5" s="3"/>
      <c r="J5" s="3"/>
      <c r="K5" s="3"/>
      <c r="L5" s="3"/>
      <c r="M5" s="3"/>
      <c r="N5" s="3"/>
      <c r="O5" s="3"/>
      <c r="P5" s="3"/>
    </row>
    <row r="6" spans="1:16">
      <c r="A6" t="s">
        <v>22</v>
      </c>
      <c r="B6">
        <v>529.22315000000003</v>
      </c>
      <c r="C6">
        <v>567.42329952189209</v>
      </c>
      <c r="D6">
        <v>571.36853563695399</v>
      </c>
      <c r="E6">
        <v>514.65524716725156</v>
      </c>
      <c r="F6">
        <v>420.59493942133571</v>
      </c>
      <c r="G6">
        <v>375.12729892067313</v>
      </c>
      <c r="H6">
        <v>199.1005568511263</v>
      </c>
      <c r="I6" s="3"/>
      <c r="J6" s="3"/>
      <c r="K6" s="3"/>
      <c r="L6" s="3"/>
      <c r="M6" s="3"/>
      <c r="N6" s="3"/>
      <c r="O6" s="3"/>
      <c r="P6" s="3"/>
    </row>
    <row r="7" spans="1:16">
      <c r="A7" t="s">
        <v>23</v>
      </c>
      <c r="B7">
        <v>408.88754000000006</v>
      </c>
      <c r="C7">
        <v>468.91771461266035</v>
      </c>
      <c r="D7">
        <v>602.38574887181744</v>
      </c>
      <c r="E7">
        <v>511.25167302257597</v>
      </c>
      <c r="F7">
        <v>304.18786792756828</v>
      </c>
      <c r="G7">
        <v>126.07109803121719</v>
      </c>
      <c r="H7">
        <v>0</v>
      </c>
      <c r="I7" s="3"/>
      <c r="J7" s="3"/>
      <c r="K7" s="3"/>
      <c r="L7" s="3"/>
      <c r="M7" s="3"/>
      <c r="N7" s="3"/>
      <c r="O7" s="3"/>
      <c r="P7" s="3"/>
    </row>
    <row r="8" spans="1:16">
      <c r="A8" t="s">
        <v>18</v>
      </c>
      <c r="B8">
        <v>2154.1597589438334</v>
      </c>
      <c r="C8">
        <v>2387.5260297968612</v>
      </c>
      <c r="D8">
        <v>2154.4218459931676</v>
      </c>
      <c r="E8">
        <v>1542.5497736390239</v>
      </c>
      <c r="F8">
        <v>947.21647583672143</v>
      </c>
      <c r="G8">
        <v>442.67523418534643</v>
      </c>
      <c r="H8">
        <v>37.507381990710279</v>
      </c>
      <c r="I8" s="3"/>
      <c r="J8" s="3"/>
      <c r="K8" s="3"/>
      <c r="L8" s="3"/>
      <c r="M8" s="3"/>
      <c r="N8" s="3"/>
      <c r="O8" s="3"/>
      <c r="P8" s="3"/>
    </row>
    <row r="9" spans="1:16">
      <c r="A9" t="s">
        <v>24</v>
      </c>
      <c r="B9">
        <v>1825.43317</v>
      </c>
      <c r="C9">
        <v>2838.9327792929535</v>
      </c>
      <c r="D9">
        <v>3282.7081573544747</v>
      </c>
      <c r="E9">
        <v>3131.1213195640757</v>
      </c>
      <c r="F9">
        <v>2320.4313150937801</v>
      </c>
      <c r="G9">
        <v>1309.2013811811933</v>
      </c>
      <c r="H9">
        <v>628.64786041458365</v>
      </c>
      <c r="I9" s="3"/>
      <c r="J9" s="3"/>
      <c r="K9" s="3"/>
      <c r="L9" s="3"/>
      <c r="M9" s="3"/>
      <c r="N9" s="3"/>
      <c r="O9" s="3"/>
      <c r="P9" s="3"/>
    </row>
    <row r="10" spans="1:16">
      <c r="A10" t="s">
        <v>25</v>
      </c>
      <c r="B10">
        <v>530.40178006587473</v>
      </c>
      <c r="C10">
        <v>650.8276086601179</v>
      </c>
      <c r="D10">
        <v>1843.6953555043301</v>
      </c>
      <c r="E10">
        <v>4278.9299834111653</v>
      </c>
      <c r="F10">
        <v>6525.3932823465084</v>
      </c>
      <c r="G10">
        <v>8130.5025601530606</v>
      </c>
      <c r="H10">
        <v>9061.3480991973538</v>
      </c>
    </row>
    <row r="11" spans="1:16">
      <c r="A11" t="s">
        <v>273</v>
      </c>
      <c r="B11">
        <v>0</v>
      </c>
      <c r="C11">
        <v>0</v>
      </c>
      <c r="D11">
        <v>384.22513064121335</v>
      </c>
      <c r="E11">
        <v>1663.5425087845531</v>
      </c>
      <c r="F11">
        <v>3055.8214066910382</v>
      </c>
      <c r="G11">
        <v>4504.4237529810598</v>
      </c>
      <c r="H11">
        <v>5731.8554665913643</v>
      </c>
    </row>
  </sheetData>
  <mergeCells count="1">
    <mergeCell ref="A2:H2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5"/>
  <dimension ref="A1:H9"/>
  <sheetViews>
    <sheetView workbookViewId="0">
      <selection activeCell="O9" sqref="O9"/>
    </sheetView>
  </sheetViews>
  <sheetFormatPr defaultRowHeight="15"/>
  <cols>
    <col min="1" max="1" width="13.42578125" style="3" bestFit="1" customWidth="1"/>
    <col min="2" max="16384" width="9.140625" style="3"/>
  </cols>
  <sheetData>
    <row r="1" spans="1:8" ht="15.75" customHeight="1"/>
    <row r="2" spans="1:8" ht="15.75" customHeight="1">
      <c r="A2" s="326" t="s">
        <v>1251</v>
      </c>
      <c r="B2" s="37"/>
      <c r="C2" s="37"/>
      <c r="D2" s="37"/>
      <c r="E2" s="37"/>
      <c r="F2" s="37"/>
      <c r="G2" s="37"/>
      <c r="H2" s="37"/>
    </row>
    <row r="3" spans="1:8" ht="17.25" customHeight="1">
      <c r="B3" s="3">
        <v>2019</v>
      </c>
      <c r="C3" s="3">
        <v>2025</v>
      </c>
      <c r="D3" s="3">
        <v>2030</v>
      </c>
      <c r="E3" s="3">
        <v>2035</v>
      </c>
      <c r="F3" s="3">
        <v>2040</v>
      </c>
      <c r="G3" s="3">
        <v>2045</v>
      </c>
      <c r="H3" s="3">
        <v>2050</v>
      </c>
    </row>
    <row r="4" spans="1:8" ht="15" customHeight="1">
      <c r="A4" s="3" t="s">
        <v>59</v>
      </c>
      <c r="B4" s="3">
        <v>4459.6915593977328</v>
      </c>
      <c r="C4" s="3">
        <v>4550.3659303747772</v>
      </c>
      <c r="D4" s="3">
        <v>4792.617925251704</v>
      </c>
      <c r="E4" s="3">
        <v>4518.3645818419154</v>
      </c>
      <c r="F4" s="3">
        <v>4128.7231298336328</v>
      </c>
      <c r="G4" s="3">
        <v>3578.612943347614</v>
      </c>
      <c r="H4" s="3">
        <v>3007.7135079013019</v>
      </c>
    </row>
    <row r="5" spans="1:8" ht="15" customHeight="1">
      <c r="A5" s="3" t="s">
        <v>60</v>
      </c>
      <c r="B5" s="3">
        <v>2751.6004355961977</v>
      </c>
      <c r="C5" s="3">
        <v>2856.2608756836053</v>
      </c>
      <c r="D5" s="3">
        <v>2940.7283808843708</v>
      </c>
      <c r="E5" s="3">
        <v>2929.6518814168994</v>
      </c>
      <c r="F5" s="3">
        <v>2718.0802425471129</v>
      </c>
      <c r="G5" s="3">
        <v>2433.7086465248326</v>
      </c>
      <c r="H5" s="3">
        <v>2021.9405038235677</v>
      </c>
    </row>
    <row r="6" spans="1:8" ht="15" customHeight="1">
      <c r="A6" s="3" t="s">
        <v>61</v>
      </c>
      <c r="B6" s="3">
        <v>417.14113089797502</v>
      </c>
      <c r="C6" s="3">
        <v>448.82635069755497</v>
      </c>
      <c r="D6" s="3">
        <v>426.97193898315101</v>
      </c>
      <c r="E6" s="3">
        <v>403.83253893414297</v>
      </c>
      <c r="F6" s="3">
        <v>390.94981760600598</v>
      </c>
      <c r="G6" s="3">
        <v>380.866426671358</v>
      </c>
      <c r="H6" s="3">
        <v>363.55406711038302</v>
      </c>
    </row>
    <row r="7" spans="1:8" ht="15" customHeight="1">
      <c r="A7" s="3" t="s">
        <v>62</v>
      </c>
      <c r="B7" s="3">
        <v>258.92127899644345</v>
      </c>
      <c r="C7" s="3">
        <v>273.14716097805973</v>
      </c>
      <c r="D7" s="3">
        <v>298.5274686407829</v>
      </c>
      <c r="E7" s="3">
        <v>306.14035225901085</v>
      </c>
      <c r="F7" s="3">
        <v>294.26666905622153</v>
      </c>
      <c r="G7" s="3">
        <v>263.62929729628394</v>
      </c>
      <c r="H7" s="3">
        <v>240.55649735114895</v>
      </c>
    </row>
    <row r="8" spans="1:8" ht="15" customHeight="1">
      <c r="A8" s="109" t="s">
        <v>145</v>
      </c>
      <c r="B8" s="3">
        <v>138.94753803250001</v>
      </c>
      <c r="C8" s="3">
        <v>152.01611333225401</v>
      </c>
      <c r="D8" s="3">
        <v>160.46803072145099</v>
      </c>
      <c r="E8" s="3">
        <v>172.60649678457699</v>
      </c>
      <c r="F8" s="3">
        <v>171.633942317254</v>
      </c>
      <c r="G8" s="3">
        <v>175.60006076015401</v>
      </c>
      <c r="H8" s="3">
        <v>181.31229115872199</v>
      </c>
    </row>
    <row r="9" spans="1:8" ht="15" customHeight="1">
      <c r="A9" s="3" t="s">
        <v>63</v>
      </c>
      <c r="B9" s="3">
        <v>81</v>
      </c>
      <c r="C9" s="3">
        <v>81</v>
      </c>
      <c r="D9" s="3">
        <v>81</v>
      </c>
      <c r="E9" s="3">
        <v>81</v>
      </c>
      <c r="F9" s="3">
        <v>81</v>
      </c>
      <c r="G9" s="3">
        <v>81</v>
      </c>
      <c r="H9" s="3">
        <v>81</v>
      </c>
    </row>
  </sheetData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6"/>
  <dimension ref="A1:S24"/>
  <sheetViews>
    <sheetView workbookViewId="0">
      <selection activeCell="A6" sqref="A6:XFD6"/>
    </sheetView>
  </sheetViews>
  <sheetFormatPr defaultRowHeight="15"/>
  <sheetData>
    <row r="1" spans="1:19"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17.25">
      <c r="A2" s="326" t="s">
        <v>1252</v>
      </c>
      <c r="B2" s="37"/>
      <c r="C2" s="37"/>
      <c r="D2" s="37"/>
      <c r="E2" s="37"/>
      <c r="F2" s="37"/>
      <c r="G2" s="37"/>
      <c r="H2" s="37"/>
      <c r="I2" s="3"/>
      <c r="S2" s="3"/>
    </row>
    <row r="3" spans="1:19">
      <c r="A3" s="3"/>
      <c r="B3" s="3">
        <v>2019</v>
      </c>
      <c r="C3" s="3">
        <v>2025</v>
      </c>
      <c r="D3" s="3">
        <v>2030</v>
      </c>
      <c r="E3" s="3">
        <v>2035</v>
      </c>
      <c r="F3" s="3">
        <v>2040</v>
      </c>
      <c r="G3" s="3">
        <v>2045</v>
      </c>
      <c r="H3" s="3">
        <v>2050</v>
      </c>
      <c r="I3" s="3"/>
      <c r="S3" s="3"/>
    </row>
    <row r="4" spans="1:19">
      <c r="A4" s="3" t="s">
        <v>59</v>
      </c>
      <c r="B4" s="3">
        <v>4459.6915593977328</v>
      </c>
      <c r="C4" s="3">
        <v>4464.948374523864</v>
      </c>
      <c r="D4" s="3">
        <v>4109.6445412936273</v>
      </c>
      <c r="E4" s="3">
        <v>2556.6829616742853</v>
      </c>
      <c r="F4" s="3">
        <v>1063.6937832393278</v>
      </c>
      <c r="G4" s="3">
        <v>331.30613202497528</v>
      </c>
      <c r="H4" s="3">
        <v>47.896567835307103</v>
      </c>
      <c r="I4" s="3"/>
      <c r="S4" s="3"/>
    </row>
    <row r="5" spans="1:19">
      <c r="A5" s="3" t="s">
        <v>60</v>
      </c>
      <c r="B5" s="3">
        <v>2751.6004355961968</v>
      </c>
      <c r="C5" s="3">
        <v>2827.8857442004305</v>
      </c>
      <c r="D5" s="3">
        <v>2462.7490853284817</v>
      </c>
      <c r="E5" s="3">
        <v>1843.3757593287487</v>
      </c>
      <c r="F5" s="3">
        <v>1249.9816734518156</v>
      </c>
      <c r="G5" s="3">
        <v>566.53864525028689</v>
      </c>
      <c r="H5" s="3">
        <v>166.06772656997606</v>
      </c>
      <c r="I5" s="3"/>
      <c r="S5" s="3"/>
    </row>
    <row r="6" spans="1:19">
      <c r="A6" s="3" t="s">
        <v>61</v>
      </c>
      <c r="B6" s="3">
        <v>417.14113089797502</v>
      </c>
      <c r="C6" s="3">
        <v>456.20890082351701</v>
      </c>
      <c r="D6" s="3">
        <v>386.68706151669397</v>
      </c>
      <c r="E6" s="3">
        <v>259.42640279821001</v>
      </c>
      <c r="F6" s="3">
        <v>154.92094262775899</v>
      </c>
      <c r="G6" s="3">
        <v>71.183299960069803</v>
      </c>
      <c r="H6" s="3">
        <v>7.36659691551184</v>
      </c>
      <c r="I6" s="3"/>
      <c r="S6" s="3"/>
    </row>
    <row r="7" spans="1:19">
      <c r="A7" s="3" t="s">
        <v>62</v>
      </c>
      <c r="B7" s="3">
        <v>258.92127899644345</v>
      </c>
      <c r="C7" s="3">
        <v>270.11595951410743</v>
      </c>
      <c r="D7" s="3">
        <v>268.3576655736187</v>
      </c>
      <c r="E7" s="3">
        <v>218.64088778158506</v>
      </c>
      <c r="F7" s="3">
        <v>163.37734227589127</v>
      </c>
      <c r="G7" s="3">
        <v>105.1893302416925</v>
      </c>
      <c r="H7" s="3">
        <v>44.12563227134477</v>
      </c>
      <c r="I7" s="3"/>
      <c r="S7" s="3"/>
    </row>
    <row r="8" spans="1:19">
      <c r="A8" s="109" t="s">
        <v>145</v>
      </c>
      <c r="B8" s="3">
        <v>138.94753803250001</v>
      </c>
      <c r="C8" s="3">
        <v>148.97698728947299</v>
      </c>
      <c r="D8" s="3">
        <v>150.01280903148199</v>
      </c>
      <c r="E8" s="3">
        <v>135.12273514376199</v>
      </c>
      <c r="F8" s="3">
        <v>110.42720134507201</v>
      </c>
      <c r="G8" s="3">
        <v>98.4896723316227</v>
      </c>
      <c r="H8" s="3">
        <v>52.273851201263199</v>
      </c>
      <c r="I8" s="3"/>
      <c r="S8" s="3"/>
    </row>
    <row r="9" spans="1:19">
      <c r="A9" s="3" t="s">
        <v>63</v>
      </c>
      <c r="B9" s="3">
        <v>81</v>
      </c>
      <c r="C9" s="3">
        <v>81</v>
      </c>
      <c r="D9" s="3">
        <v>81</v>
      </c>
      <c r="E9" s="3">
        <v>81</v>
      </c>
      <c r="F9" s="3">
        <v>81</v>
      </c>
      <c r="G9" s="3">
        <v>81</v>
      </c>
      <c r="H9" s="3">
        <v>81</v>
      </c>
      <c r="I9" s="3"/>
      <c r="S9" s="3"/>
    </row>
    <row r="10" spans="1:19">
      <c r="A10" s="3"/>
      <c r="B10" s="3"/>
      <c r="C10" s="3"/>
      <c r="D10" s="3"/>
      <c r="E10" s="3"/>
      <c r="F10" s="3"/>
      <c r="G10" s="3"/>
      <c r="I10" s="3"/>
      <c r="S10" s="3"/>
    </row>
    <row r="11" spans="1:19">
      <c r="A11" s="3"/>
      <c r="B11" s="3"/>
      <c r="C11" s="3"/>
      <c r="D11" s="3"/>
      <c r="E11" s="3"/>
      <c r="F11" s="3"/>
      <c r="G11" s="3"/>
      <c r="H11" s="3"/>
      <c r="I11" s="3"/>
      <c r="S11" s="3"/>
    </row>
    <row r="12" spans="1:19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1:19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>
      <c r="A22" s="3"/>
      <c r="B22" s="3"/>
      <c r="C22" s="3"/>
      <c r="D22" s="3"/>
      <c r="E22" s="3"/>
      <c r="F22" s="3"/>
      <c r="G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9"/>
  <dimension ref="A2:D8"/>
  <sheetViews>
    <sheetView workbookViewId="0">
      <selection activeCell="A3" sqref="A3"/>
    </sheetView>
  </sheetViews>
  <sheetFormatPr defaultRowHeight="15"/>
  <cols>
    <col min="1" max="4" width="18.7109375" customWidth="1"/>
  </cols>
  <sheetData>
    <row r="2" spans="1:4" ht="21.75" customHeight="1" thickBot="1">
      <c r="A2" s="336" t="s">
        <v>569</v>
      </c>
      <c r="B2" s="347"/>
      <c r="C2" s="347"/>
      <c r="D2" s="347"/>
    </row>
    <row r="3" spans="1:4" ht="21.75" customHeight="1" thickBot="1">
      <c r="A3" s="222" t="s">
        <v>336</v>
      </c>
      <c r="B3" s="223" t="s">
        <v>337</v>
      </c>
      <c r="C3" s="338" t="s">
        <v>339</v>
      </c>
      <c r="D3" s="338"/>
    </row>
    <row r="4" spans="1:4" ht="20.25" customHeight="1" thickBot="1">
      <c r="A4" s="227" t="s">
        <v>344</v>
      </c>
      <c r="B4" s="225" t="s">
        <v>345</v>
      </c>
      <c r="C4" s="355">
        <v>0.17499999999999999</v>
      </c>
      <c r="D4" s="355"/>
    </row>
    <row r="5" spans="1:4" ht="37.5" customHeight="1" thickBot="1">
      <c r="A5" s="227" t="s">
        <v>346</v>
      </c>
      <c r="B5" s="228">
        <v>0.28999999999999998</v>
      </c>
      <c r="C5" s="355">
        <v>8.9300000000000004E-2</v>
      </c>
      <c r="D5" s="355"/>
    </row>
    <row r="6" spans="1:4" ht="21.75" customHeight="1">
      <c r="A6" s="356" t="s">
        <v>347</v>
      </c>
      <c r="B6" s="356"/>
      <c r="C6" s="356"/>
      <c r="D6" s="334" t="s">
        <v>349</v>
      </c>
    </row>
    <row r="7" spans="1:4" ht="35.25" customHeight="1">
      <c r="A7" s="354" t="s">
        <v>348</v>
      </c>
      <c r="B7" s="354"/>
      <c r="C7" s="354"/>
      <c r="D7" s="335"/>
    </row>
    <row r="8" spans="1:4">
      <c r="A8" s="230"/>
    </row>
  </sheetData>
  <mergeCells count="7">
    <mergeCell ref="A7:C7"/>
    <mergeCell ref="D6:D7"/>
    <mergeCell ref="A2:D2"/>
    <mergeCell ref="C3:D3"/>
    <mergeCell ref="C4:D4"/>
    <mergeCell ref="C5:D5"/>
    <mergeCell ref="A6:C6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1"/>
  <dimension ref="A2:H10"/>
  <sheetViews>
    <sheetView workbookViewId="0">
      <selection activeCell="A3" sqref="A3"/>
    </sheetView>
  </sheetViews>
  <sheetFormatPr defaultRowHeight="15"/>
  <sheetData>
    <row r="2" spans="1:8" ht="19.5">
      <c r="A2" s="385" t="s">
        <v>1253</v>
      </c>
      <c r="B2" s="392"/>
      <c r="C2" s="392"/>
      <c r="D2" s="392"/>
      <c r="E2" s="392"/>
      <c r="F2" s="392"/>
      <c r="G2" s="392"/>
      <c r="H2" s="392"/>
    </row>
    <row r="3" spans="1:8">
      <c r="B3">
        <v>2019</v>
      </c>
    </row>
    <row r="4" spans="1:8">
      <c r="A4" t="s">
        <v>86</v>
      </c>
      <c r="B4">
        <v>0.72364390226310293</v>
      </c>
    </row>
    <row r="5" spans="1:8">
      <c r="A5" t="s">
        <v>87</v>
      </c>
      <c r="B5">
        <v>0.128186226950539</v>
      </c>
    </row>
    <row r="6" spans="1:8">
      <c r="A6" t="s">
        <v>88</v>
      </c>
      <c r="B6">
        <v>4.7329247207070234E-2</v>
      </c>
    </row>
    <row r="7" spans="1:8">
      <c r="A7" t="s">
        <v>89</v>
      </c>
      <c r="B7">
        <v>4.4149507852697924E-2</v>
      </c>
    </row>
    <row r="8" spans="1:8">
      <c r="A8" t="s">
        <v>90</v>
      </c>
      <c r="B8">
        <v>2.8523042540321498E-2</v>
      </c>
    </row>
    <row r="9" spans="1:8">
      <c r="A9" t="s">
        <v>91</v>
      </c>
      <c r="B9">
        <v>2.6945400966752488E-2</v>
      </c>
    </row>
    <row r="10" spans="1:8">
      <c r="A10" t="s">
        <v>92</v>
      </c>
      <c r="B10">
        <v>1.2226722195159813E-3</v>
      </c>
    </row>
  </sheetData>
  <mergeCells count="1">
    <mergeCell ref="A2:H2"/>
  </mergeCells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2"/>
  <dimension ref="A2:J11"/>
  <sheetViews>
    <sheetView workbookViewId="0">
      <selection activeCell="A3" sqref="A3"/>
    </sheetView>
  </sheetViews>
  <sheetFormatPr defaultRowHeight="15"/>
  <sheetData>
    <row r="2" spans="1:10" ht="17.25">
      <c r="A2" s="110" t="s">
        <v>1254</v>
      </c>
    </row>
    <row r="3" spans="1:10">
      <c r="B3">
        <v>2019</v>
      </c>
      <c r="C3" s="26"/>
      <c r="D3" s="26"/>
      <c r="E3" s="26"/>
      <c r="F3" s="26"/>
      <c r="G3" s="26"/>
      <c r="H3" s="26"/>
      <c r="I3" s="26"/>
      <c r="J3" s="26"/>
    </row>
    <row r="4" spans="1:10">
      <c r="A4" t="s">
        <v>18</v>
      </c>
      <c r="B4" s="26">
        <v>13025.611630000003</v>
      </c>
    </row>
    <row r="5" spans="1:10">
      <c r="A5" t="s">
        <v>64</v>
      </c>
      <c r="B5" s="26">
        <v>6752.4710400000013</v>
      </c>
    </row>
    <row r="6" spans="1:10">
      <c r="A6" t="s">
        <v>94</v>
      </c>
      <c r="B6" s="26">
        <v>5453.0046200000006</v>
      </c>
    </row>
    <row r="7" spans="1:10">
      <c r="A7" t="s">
        <v>95</v>
      </c>
      <c r="B7" s="26">
        <v>4698.0547999999999</v>
      </c>
    </row>
    <row r="8" spans="1:10">
      <c r="A8" t="s">
        <v>68</v>
      </c>
      <c r="B8" s="26">
        <v>331.31543999999997</v>
      </c>
    </row>
    <row r="9" spans="1:10">
      <c r="A9" t="s">
        <v>66</v>
      </c>
      <c r="B9" s="26">
        <v>76.664960000000008</v>
      </c>
    </row>
    <row r="10" spans="1:10">
      <c r="A10" t="s">
        <v>96</v>
      </c>
      <c r="B10" s="26">
        <v>79.444530000000015</v>
      </c>
    </row>
    <row r="11" spans="1:10">
      <c r="A11" t="s">
        <v>70</v>
      </c>
      <c r="B11" s="26">
        <v>0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3"/>
  <dimension ref="A2:H6"/>
  <sheetViews>
    <sheetView workbookViewId="0">
      <selection activeCell="O14" sqref="O14"/>
    </sheetView>
  </sheetViews>
  <sheetFormatPr defaultRowHeight="15"/>
  <cols>
    <col min="1" max="16384" width="9.140625" style="74"/>
  </cols>
  <sheetData>
    <row r="2" spans="1:8" ht="19.5">
      <c r="A2" s="385" t="s">
        <v>1255</v>
      </c>
      <c r="B2" s="392"/>
      <c r="C2" s="392"/>
      <c r="D2" s="392"/>
      <c r="E2" s="392"/>
      <c r="F2" s="392"/>
      <c r="G2" s="392"/>
      <c r="H2" s="392"/>
    </row>
    <row r="3" spans="1:8">
      <c r="B3" s="74">
        <v>2019</v>
      </c>
      <c r="C3" s="74">
        <v>2025</v>
      </c>
      <c r="D3" s="74">
        <v>2030</v>
      </c>
      <c r="E3" s="74">
        <v>2035</v>
      </c>
      <c r="F3" s="74">
        <v>2040</v>
      </c>
      <c r="G3" s="74">
        <v>2045</v>
      </c>
      <c r="H3" s="74">
        <v>2050</v>
      </c>
    </row>
    <row r="4" spans="1:8">
      <c r="A4" s="74" t="s">
        <v>86</v>
      </c>
      <c r="B4" s="74">
        <v>2.593519620467132</v>
      </c>
      <c r="C4" s="74">
        <v>2.6931781933411072</v>
      </c>
      <c r="D4" s="74">
        <v>2.5038510423537819</v>
      </c>
      <c r="E4" s="74">
        <v>2.0310225816144971</v>
      </c>
      <c r="F4" s="74">
        <v>1.7720545334967763</v>
      </c>
      <c r="G4" s="74">
        <v>1.5229418108741264</v>
      </c>
      <c r="H4" s="74">
        <v>1.2352137445894411</v>
      </c>
    </row>
    <row r="5" spans="1:8">
      <c r="A5" s="74" t="s">
        <v>87</v>
      </c>
      <c r="B5" s="74">
        <v>0.24312468529776399</v>
      </c>
      <c r="C5" s="74">
        <v>0.28278627389974065</v>
      </c>
      <c r="D5" s="74">
        <v>0.27708912724549739</v>
      </c>
      <c r="E5" s="74">
        <v>0.25231117722102508</v>
      </c>
      <c r="F5" s="74">
        <v>0.24037046971453907</v>
      </c>
      <c r="G5" s="74">
        <v>0.23221432929930647</v>
      </c>
      <c r="H5" s="74">
        <v>0.21764314660314651</v>
      </c>
    </row>
    <row r="6" spans="1:8">
      <c r="A6" s="74" t="s">
        <v>89</v>
      </c>
      <c r="B6" s="74">
        <v>0.13968884939184445</v>
      </c>
      <c r="C6" s="74">
        <v>0.15140017249494059</v>
      </c>
      <c r="D6" s="74">
        <v>0.15828881418268437</v>
      </c>
      <c r="E6" s="74">
        <v>0.16018555204790877</v>
      </c>
      <c r="F6" s="74">
        <v>0.16454243271424537</v>
      </c>
      <c r="G6" s="74">
        <v>0.17079027850211845</v>
      </c>
      <c r="H6" s="74">
        <v>0.17252162399566942</v>
      </c>
    </row>
  </sheetData>
  <mergeCells count="1">
    <mergeCell ref="A2:H2"/>
  </mergeCells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6"/>
  <dimension ref="A2:J19"/>
  <sheetViews>
    <sheetView workbookViewId="0">
      <selection activeCell="A3" sqref="A3"/>
    </sheetView>
  </sheetViews>
  <sheetFormatPr defaultRowHeight="15"/>
  <cols>
    <col min="1" max="2" width="9.140625" style="74"/>
    <col min="3" max="3" width="9.42578125" style="74" bestFit="1" customWidth="1"/>
    <col min="4" max="16384" width="9.140625" style="74"/>
  </cols>
  <sheetData>
    <row r="2" spans="1:9" ht="19.5">
      <c r="A2" s="385" t="s">
        <v>1256</v>
      </c>
      <c r="B2" s="392"/>
      <c r="C2" s="392"/>
      <c r="D2" s="392"/>
      <c r="E2" s="392"/>
      <c r="F2" s="392"/>
      <c r="G2" s="392"/>
      <c r="H2" s="392"/>
      <c r="I2" s="392"/>
    </row>
    <row r="3" spans="1:9">
      <c r="B3" s="74">
        <v>2019</v>
      </c>
    </row>
    <row r="4" spans="1:9">
      <c r="A4" s="74" t="s">
        <v>18</v>
      </c>
      <c r="B4" s="74">
        <v>2.6148915347225001</v>
      </c>
    </row>
    <row r="5" spans="1:9">
      <c r="A5" s="247" t="s">
        <v>499</v>
      </c>
      <c r="B5" s="74">
        <v>0.22996215373824011</v>
      </c>
    </row>
    <row r="6" spans="1:9">
      <c r="A6" s="74" t="s">
        <v>68</v>
      </c>
      <c r="B6" s="74">
        <v>0.1134187354192</v>
      </c>
    </row>
    <row r="7" spans="1:9">
      <c r="A7" s="74" t="s">
        <v>66</v>
      </c>
      <c r="B7" s="74">
        <v>1.80607312768E-2</v>
      </c>
    </row>
    <row r="8" spans="1:9">
      <c r="C8" s="76"/>
    </row>
    <row r="19" spans="3:10">
      <c r="C19" s="75"/>
      <c r="D19" s="75"/>
      <c r="E19" s="75"/>
      <c r="F19" s="75"/>
      <c r="G19" s="75"/>
      <c r="H19" s="75"/>
      <c r="I19" s="75"/>
      <c r="J19" s="75"/>
    </row>
  </sheetData>
  <mergeCells count="1">
    <mergeCell ref="A2:I2"/>
  </mergeCells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4"/>
  <dimension ref="A2:H10"/>
  <sheetViews>
    <sheetView workbookViewId="0">
      <selection activeCell="O18" sqref="O18"/>
    </sheetView>
  </sheetViews>
  <sheetFormatPr defaultRowHeight="15"/>
  <cols>
    <col min="1" max="1" width="9.140625" style="74"/>
    <col min="2" max="2" width="16.28515625" style="74" bestFit="1" customWidth="1"/>
    <col min="3" max="16384" width="9.140625" style="74"/>
  </cols>
  <sheetData>
    <row r="2" spans="1:8" ht="17.25">
      <c r="A2" s="110" t="s">
        <v>1257</v>
      </c>
    </row>
    <row r="3" spans="1:8">
      <c r="A3" s="74" t="s">
        <v>102</v>
      </c>
      <c r="B3" s="74">
        <v>2019</v>
      </c>
      <c r="C3" s="74">
        <v>2025</v>
      </c>
      <c r="D3" s="74">
        <v>2030</v>
      </c>
      <c r="E3" s="74">
        <v>2035</v>
      </c>
      <c r="F3" s="74">
        <v>2040</v>
      </c>
      <c r="G3" s="74">
        <v>2045</v>
      </c>
      <c r="H3" s="74">
        <v>2050</v>
      </c>
    </row>
    <row r="4" spans="1:8">
      <c r="A4" s="74" t="s">
        <v>86</v>
      </c>
      <c r="B4" s="74">
        <v>22010.763251800003</v>
      </c>
      <c r="C4" s="74">
        <v>23094.68164205024</v>
      </c>
      <c r="D4" s="74">
        <v>21953.949949877278</v>
      </c>
      <c r="E4" s="74">
        <v>19240.702861010828</v>
      </c>
      <c r="F4" s="74">
        <v>17326.712248447726</v>
      </c>
      <c r="G4" s="74">
        <v>15267.880547636116</v>
      </c>
      <c r="H4" s="74">
        <v>13604.872445511162</v>
      </c>
    </row>
    <row r="5" spans="1:8">
      <c r="A5" s="74" t="s">
        <v>87</v>
      </c>
      <c r="B5" s="74">
        <v>3898.9849630819999</v>
      </c>
      <c r="C5" s="74">
        <v>4359.7573933951589</v>
      </c>
      <c r="D5" s="74">
        <v>4378.6871708990402</v>
      </c>
      <c r="E5" s="74">
        <v>4222.2238064497906</v>
      </c>
      <c r="F5" s="74">
        <v>4153.3949300470385</v>
      </c>
      <c r="G5" s="74">
        <v>4122.2228358099901</v>
      </c>
      <c r="H5" s="74">
        <v>4044.4421447367131</v>
      </c>
    </row>
    <row r="6" spans="1:8">
      <c r="A6" s="74" t="s">
        <v>88</v>
      </c>
      <c r="B6" s="74">
        <v>1439.5932196799999</v>
      </c>
      <c r="C6" s="74">
        <v>1550.08186654105</v>
      </c>
      <c r="D6" s="74">
        <v>1589.4865610284901</v>
      </c>
      <c r="E6" s="74">
        <v>1651.02936083234</v>
      </c>
      <c r="F6" s="74">
        <v>1691.87929722173</v>
      </c>
      <c r="G6" s="74">
        <v>1717.94879161476</v>
      </c>
      <c r="H6" s="74">
        <v>1657.9606071769099</v>
      </c>
    </row>
    <row r="7" spans="1:8">
      <c r="A7" s="74" t="s">
        <v>89</v>
      </c>
      <c r="B7" s="74">
        <v>1342.8764645016029</v>
      </c>
      <c r="C7" s="74">
        <v>1514.6259399105393</v>
      </c>
      <c r="D7" s="74">
        <v>1558.1563766099719</v>
      </c>
      <c r="E7" s="74">
        <v>1585.9159050166979</v>
      </c>
      <c r="F7" s="74">
        <v>1617.2190143174892</v>
      </c>
      <c r="G7" s="74">
        <v>1653.0415512534892</v>
      </c>
      <c r="H7" s="74">
        <v>1672.984072029981</v>
      </c>
    </row>
    <row r="8" spans="1:8">
      <c r="A8" s="74" t="s">
        <v>90</v>
      </c>
      <c r="B8" s="74">
        <v>867.57303504200001</v>
      </c>
      <c r="C8" s="74">
        <v>929.26121930364195</v>
      </c>
      <c r="D8" s="74">
        <v>831.30324443201096</v>
      </c>
      <c r="E8" s="74">
        <v>856.51400934554397</v>
      </c>
      <c r="F8" s="74">
        <v>871.48061804290398</v>
      </c>
      <c r="G8" s="74">
        <v>880.23662484404497</v>
      </c>
      <c r="H8" s="74">
        <v>770.82244258304604</v>
      </c>
    </row>
    <row r="9" spans="1:8">
      <c r="A9" s="74" t="s">
        <v>91</v>
      </c>
      <c r="B9" s="74">
        <v>819.586594386</v>
      </c>
      <c r="C9" s="74">
        <v>894.41522075265698</v>
      </c>
      <c r="D9" s="74">
        <v>965.64668323612705</v>
      </c>
      <c r="E9" s="74">
        <v>1041.2024107641701</v>
      </c>
      <c r="F9" s="74">
        <v>1104.82928810001</v>
      </c>
      <c r="G9" s="74">
        <v>1160.32953420432</v>
      </c>
      <c r="H9" s="74">
        <v>1203.99185000632</v>
      </c>
    </row>
    <row r="10" spans="1:8">
      <c r="A10" s="74" t="s">
        <v>92</v>
      </c>
      <c r="B10" s="74">
        <v>37.189491508400003</v>
      </c>
      <c r="C10" s="74">
        <v>112.50852848674</v>
      </c>
      <c r="D10" s="74">
        <v>185.86618528459499</v>
      </c>
      <c r="E10" s="74">
        <v>330.984030187234</v>
      </c>
      <c r="F10" s="74">
        <v>479.83222698422799</v>
      </c>
      <c r="G10" s="74">
        <v>629.04944491659501</v>
      </c>
      <c r="H10" s="74">
        <v>779.51965639746504</v>
      </c>
    </row>
  </sheetData>
  <pageMargins left="0.7" right="0.7" top="0.75" bottom="0.75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5"/>
  <dimension ref="A2:H10"/>
  <sheetViews>
    <sheetView zoomScale="115" zoomScaleNormal="115" workbookViewId="0">
      <selection activeCell="C1" sqref="C1:C1048576"/>
    </sheetView>
  </sheetViews>
  <sheetFormatPr defaultRowHeight="15"/>
  <cols>
    <col min="1" max="16384" width="9.140625" style="74"/>
  </cols>
  <sheetData>
    <row r="2" spans="1:8" ht="19.5">
      <c r="A2" s="393" t="s">
        <v>1258</v>
      </c>
      <c r="B2" s="394"/>
      <c r="C2" s="394"/>
      <c r="D2" s="394"/>
      <c r="E2" s="394"/>
      <c r="F2" s="394"/>
      <c r="G2" s="394"/>
      <c r="H2" s="394"/>
    </row>
    <row r="3" spans="1:8">
      <c r="A3" s="74" t="s">
        <v>102</v>
      </c>
      <c r="B3" s="74">
        <v>2019</v>
      </c>
      <c r="C3" s="74">
        <v>2025</v>
      </c>
      <c r="D3" s="74">
        <v>2030</v>
      </c>
      <c r="E3" s="74">
        <v>2035</v>
      </c>
      <c r="F3" s="74">
        <v>2040</v>
      </c>
      <c r="G3" s="74">
        <v>2045</v>
      </c>
      <c r="H3" s="74">
        <v>2050</v>
      </c>
    </row>
    <row r="4" spans="1:8">
      <c r="A4" s="74" t="s">
        <v>86</v>
      </c>
      <c r="B4" s="74">
        <v>22010.763251800003</v>
      </c>
      <c r="C4" s="74">
        <v>23036.859844356124</v>
      </c>
      <c r="D4" s="74">
        <v>18399.103611167837</v>
      </c>
      <c r="E4" s="74">
        <v>13057.042726792877</v>
      </c>
      <c r="F4" s="74">
        <v>8845.1212006591722</v>
      </c>
      <c r="G4" s="74">
        <v>7707.231540636777</v>
      </c>
      <c r="H4" s="74">
        <v>5904.0372533420787</v>
      </c>
    </row>
    <row r="5" spans="1:8">
      <c r="A5" s="74" t="s">
        <v>87</v>
      </c>
      <c r="B5" s="74">
        <v>3898.9849630819999</v>
      </c>
      <c r="C5" s="74">
        <v>4359.1405555165902</v>
      </c>
      <c r="D5" s="74">
        <v>4293.363338446271</v>
      </c>
      <c r="E5" s="74">
        <v>3683.1361063216978</v>
      </c>
      <c r="F5" s="74">
        <v>3280.235637144915</v>
      </c>
      <c r="G5" s="74">
        <v>3094.9810310667986</v>
      </c>
      <c r="H5" s="74">
        <v>3066.3424282837855</v>
      </c>
    </row>
    <row r="6" spans="1:8">
      <c r="A6" s="74" t="s">
        <v>88</v>
      </c>
      <c r="B6" s="74">
        <v>1439.5932196799999</v>
      </c>
      <c r="C6" s="74">
        <v>1550.08186654105</v>
      </c>
      <c r="D6" s="74">
        <v>1461.4257808008199</v>
      </c>
      <c r="E6" s="74">
        <v>1379.9872696525899</v>
      </c>
      <c r="F6" s="74">
        <v>1355.19159304511</v>
      </c>
      <c r="G6" s="74">
        <v>1312.8640724954901</v>
      </c>
      <c r="H6" s="74">
        <v>1273.89489989708</v>
      </c>
    </row>
    <row r="7" spans="1:8">
      <c r="A7" s="74" t="s">
        <v>89</v>
      </c>
      <c r="B7" s="74">
        <v>1342.8764645016029</v>
      </c>
      <c r="C7" s="74">
        <v>1513.5776569190982</v>
      </c>
      <c r="D7" s="74">
        <v>1535.4746305416354</v>
      </c>
      <c r="E7" s="74">
        <v>1493.8914495606464</v>
      </c>
      <c r="F7" s="74">
        <v>1421.0914365267226</v>
      </c>
      <c r="G7" s="74">
        <v>1386.6873682166531</v>
      </c>
      <c r="H7" s="74">
        <v>1332.8913598234526</v>
      </c>
    </row>
    <row r="8" spans="1:8">
      <c r="A8" s="74" t="s">
        <v>90</v>
      </c>
      <c r="B8" s="74">
        <v>867.57303504200001</v>
      </c>
      <c r="C8" s="74">
        <v>929.26121930364195</v>
      </c>
      <c r="D8" s="74">
        <v>193.01194276818001</v>
      </c>
      <c r="E8" s="74">
        <v>186.49236458734401</v>
      </c>
      <c r="F8" s="74">
        <v>169.04613266705701</v>
      </c>
      <c r="G8" s="74">
        <v>170.91694443218401</v>
      </c>
      <c r="H8" s="74">
        <v>172.691194886359</v>
      </c>
    </row>
    <row r="9" spans="1:8">
      <c r="A9" s="74" t="s">
        <v>91</v>
      </c>
      <c r="B9" s="74">
        <v>819.586594386</v>
      </c>
      <c r="C9" s="74">
        <v>894.48928030017203</v>
      </c>
      <c r="D9" s="74">
        <v>934.92139789689497</v>
      </c>
      <c r="E9" s="74">
        <v>948.52119276336703</v>
      </c>
      <c r="F9" s="74">
        <v>985.08070981297703</v>
      </c>
      <c r="G9" s="74">
        <v>1019.6442184817</v>
      </c>
      <c r="H9" s="74">
        <v>1040.74380987373</v>
      </c>
    </row>
    <row r="10" spans="1:8">
      <c r="A10" s="74" t="s">
        <v>92</v>
      </c>
      <c r="B10" s="74">
        <v>37.189491508400003</v>
      </c>
      <c r="C10" s="74">
        <v>112.511135843887</v>
      </c>
      <c r="D10" s="74">
        <v>175.56216590663399</v>
      </c>
      <c r="E10" s="74">
        <v>266.87576711748</v>
      </c>
      <c r="F10" s="74">
        <v>359.673359744121</v>
      </c>
      <c r="G10" s="74">
        <v>453.16175335179298</v>
      </c>
      <c r="H10" s="74">
        <v>563.92987100324603</v>
      </c>
    </row>
  </sheetData>
  <mergeCells count="1">
    <mergeCell ref="A2:H2"/>
  </mergeCells>
  <pageMargins left="0.7" right="0.7" top="0.75" bottom="0.75" header="0.3" footer="0.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8"/>
  <dimension ref="A2:H16"/>
  <sheetViews>
    <sheetView workbookViewId="0">
      <selection activeCell="A11" sqref="A11:XFD11"/>
    </sheetView>
  </sheetViews>
  <sheetFormatPr defaultRowHeight="15"/>
  <cols>
    <col min="1" max="1" width="9.140625" style="74"/>
    <col min="2" max="2" width="11.28515625" style="74" bestFit="1" customWidth="1"/>
    <col min="3" max="16384" width="9.140625" style="74"/>
  </cols>
  <sheetData>
    <row r="2" spans="1:8" ht="17.25">
      <c r="A2" s="110" t="s">
        <v>1259</v>
      </c>
    </row>
    <row r="3" spans="1:8">
      <c r="A3" s="117"/>
      <c r="B3" s="118">
        <v>2019</v>
      </c>
      <c r="C3" s="118">
        <v>2025</v>
      </c>
      <c r="D3" s="118">
        <v>2030</v>
      </c>
      <c r="E3" s="118">
        <v>2035</v>
      </c>
      <c r="F3" s="118">
        <v>2040</v>
      </c>
      <c r="G3" s="118">
        <v>2045</v>
      </c>
      <c r="H3" s="123">
        <v>2050</v>
      </c>
    </row>
    <row r="4" spans="1:8">
      <c r="A4" s="119" t="s">
        <v>18</v>
      </c>
      <c r="B4" s="26">
        <v>13025.611630000003</v>
      </c>
      <c r="C4" s="26">
        <v>13958.733012663826</v>
      </c>
      <c r="D4" s="26">
        <v>13227.153321345744</v>
      </c>
      <c r="E4" s="26">
        <v>10974.926138218625</v>
      </c>
      <c r="F4" s="26">
        <v>9791.6714460628427</v>
      </c>
      <c r="G4" s="26">
        <v>8695.7013307189663</v>
      </c>
      <c r="H4" s="124">
        <v>7372.2164830107913</v>
      </c>
    </row>
    <row r="5" spans="1:8">
      <c r="A5" s="119" t="s">
        <v>64</v>
      </c>
      <c r="B5" s="26">
        <v>6752.4710400000013</v>
      </c>
      <c r="C5" s="26">
        <v>7016.2842687336406</v>
      </c>
      <c r="D5" s="26">
        <v>6931.967836724777</v>
      </c>
      <c r="E5" s="26">
        <v>6013.2510521351032</v>
      </c>
      <c r="F5" s="26">
        <v>5333.7722020240872</v>
      </c>
      <c r="G5" s="26">
        <v>4560.9826651898902</v>
      </c>
      <c r="H5" s="26">
        <v>3769.376313169164</v>
      </c>
    </row>
    <row r="6" spans="1:8">
      <c r="A6" s="119" t="s">
        <v>164</v>
      </c>
      <c r="B6" s="26">
        <v>5453.0046200000006</v>
      </c>
      <c r="C6" s="26">
        <v>6597.7489411924698</v>
      </c>
      <c r="D6" s="26">
        <v>6955.1760894357012</v>
      </c>
      <c r="E6" s="26">
        <v>7992.4240481700663</v>
      </c>
      <c r="F6" s="26">
        <v>8457.8828248441969</v>
      </c>
      <c r="G6" s="26">
        <v>8911.9404937442723</v>
      </c>
      <c r="H6" s="26">
        <v>9412.3734116583892</v>
      </c>
    </row>
    <row r="7" spans="1:8">
      <c r="A7" s="119" t="s">
        <v>95</v>
      </c>
      <c r="B7" s="26">
        <v>4698.0547999999999</v>
      </c>
      <c r="C7" s="26">
        <v>4496.4266828844047</v>
      </c>
      <c r="D7" s="26">
        <v>4061.9705240535955</v>
      </c>
      <c r="E7" s="26">
        <v>3673.8455660194195</v>
      </c>
      <c r="F7" s="26">
        <v>3383.7670766943847</v>
      </c>
      <c r="G7" s="26">
        <v>2953.4624879676603</v>
      </c>
      <c r="H7" s="124">
        <v>2823.9455515004556</v>
      </c>
    </row>
    <row r="8" spans="1:8">
      <c r="A8" s="119" t="s">
        <v>68</v>
      </c>
      <c r="B8" s="26">
        <v>331.31543999999997</v>
      </c>
      <c r="C8" s="26">
        <v>183.89586475358428</v>
      </c>
      <c r="D8" s="26">
        <v>74.967452820437714</v>
      </c>
      <c r="E8" s="26">
        <v>30.871134482807001</v>
      </c>
      <c r="F8" s="26">
        <v>14.952057001922988</v>
      </c>
      <c r="G8" s="26">
        <v>7.0161980112139668</v>
      </c>
      <c r="H8" s="124">
        <v>2.0705337959981684</v>
      </c>
    </row>
    <row r="9" spans="1:8">
      <c r="A9" s="119" t="s">
        <v>66</v>
      </c>
      <c r="B9" s="26">
        <v>76.664960000000008</v>
      </c>
      <c r="C9" s="26">
        <v>97.584985122060203</v>
      </c>
      <c r="D9" s="26">
        <v>94.278311010704996</v>
      </c>
      <c r="E9" s="26">
        <v>106.10303448327113</v>
      </c>
      <c r="F9" s="26">
        <v>104.23222851089979</v>
      </c>
      <c r="G9" s="26">
        <v>95.810642225572167</v>
      </c>
      <c r="H9" s="124">
        <v>69.328919740787725</v>
      </c>
    </row>
    <row r="10" spans="1:8">
      <c r="A10" s="119" t="s">
        <v>96</v>
      </c>
      <c r="B10" s="26">
        <v>79.444530000000015</v>
      </c>
      <c r="C10" s="26">
        <v>104.65805509005938</v>
      </c>
      <c r="D10" s="26">
        <v>117.58263597656467</v>
      </c>
      <c r="E10" s="26">
        <v>137.15141009731266</v>
      </c>
      <c r="F10" s="26">
        <v>159.06978802279193</v>
      </c>
      <c r="G10" s="26">
        <v>205.79551242173321</v>
      </c>
      <c r="H10" s="124">
        <v>285.28200556602508</v>
      </c>
    </row>
    <row r="11" spans="1:8">
      <c r="A11" s="119" t="s">
        <v>162</v>
      </c>
      <c r="B11" s="26">
        <v>30416.567019999999</v>
      </c>
      <c r="C11" s="26">
        <v>32455.331810440042</v>
      </c>
      <c r="D11" s="26">
        <v>31463.096171367521</v>
      </c>
      <c r="E11" s="26">
        <v>28928.572383606606</v>
      </c>
      <c r="F11" s="26">
        <v>27245.347623161128</v>
      </c>
      <c r="G11" s="26">
        <v>25430.709330279307</v>
      </c>
      <c r="H11" s="124">
        <v>23734.593218441612</v>
      </c>
    </row>
    <row r="12" spans="1:8">
      <c r="A12" s="125" t="s">
        <v>163</v>
      </c>
      <c r="B12" s="126"/>
      <c r="C12" s="127">
        <v>6.7028103109055159E-2</v>
      </c>
      <c r="D12" s="127">
        <v>3.4406550570923677E-2</v>
      </c>
      <c r="E12" s="127">
        <v>-4.8920531873796969E-2</v>
      </c>
      <c r="F12" s="127">
        <v>-0.10425960940147116</v>
      </c>
      <c r="G12" s="127">
        <v>-0.16391914598522273</v>
      </c>
      <c r="H12" s="127">
        <v>-0.21968205015262721</v>
      </c>
    </row>
    <row r="13" spans="1:8">
      <c r="D13" s="77"/>
    </row>
    <row r="16" spans="1:8">
      <c r="D16" s="77"/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7"/>
  <dimension ref="A2:I35"/>
  <sheetViews>
    <sheetView workbookViewId="0">
      <selection activeCell="I16" sqref="I16"/>
    </sheetView>
  </sheetViews>
  <sheetFormatPr defaultRowHeight="15"/>
  <cols>
    <col min="1" max="1" width="9.140625" style="74"/>
    <col min="2" max="2" width="11.28515625" style="74" bestFit="1" customWidth="1"/>
    <col min="3" max="16384" width="9.140625" style="74"/>
  </cols>
  <sheetData>
    <row r="2" spans="1:9" ht="17.25">
      <c r="A2" s="110" t="s">
        <v>1260</v>
      </c>
    </row>
    <row r="3" spans="1:9">
      <c r="A3" s="117"/>
      <c r="B3" s="118">
        <v>2019</v>
      </c>
      <c r="C3" s="118">
        <v>2020</v>
      </c>
      <c r="D3" s="118">
        <v>2025</v>
      </c>
      <c r="E3" s="118">
        <v>2030</v>
      </c>
      <c r="F3" s="118">
        <v>2035</v>
      </c>
      <c r="G3" s="118">
        <v>2040</v>
      </c>
      <c r="H3" s="118">
        <v>2045</v>
      </c>
      <c r="I3" s="123">
        <v>2050</v>
      </c>
    </row>
    <row r="4" spans="1:9">
      <c r="A4" s="119" t="s">
        <v>93</v>
      </c>
      <c r="B4" s="26">
        <v>13025.611630000003</v>
      </c>
      <c r="C4" s="26">
        <v>14038.224510995387</v>
      </c>
      <c r="D4" s="26">
        <v>14033.413886544398</v>
      </c>
      <c r="E4" s="26">
        <v>10672.031351765567</v>
      </c>
      <c r="F4" s="26">
        <v>6420.8463803160648</v>
      </c>
      <c r="G4" s="26">
        <v>3118.1624121121731</v>
      </c>
      <c r="H4" s="26">
        <v>1846.4258957937072</v>
      </c>
      <c r="I4" s="124">
        <v>782.42679296839651</v>
      </c>
    </row>
    <row r="5" spans="1:9">
      <c r="A5" s="119" t="s">
        <v>64</v>
      </c>
      <c r="B5" s="26">
        <v>6752.4710400000013</v>
      </c>
      <c r="C5" s="26">
        <v>6777.4897566578611</v>
      </c>
      <c r="D5" s="26">
        <v>7018.9629623419996</v>
      </c>
      <c r="E5" s="26">
        <v>6334.812566233184</v>
      </c>
      <c r="F5" s="26">
        <v>4199.1640560841051</v>
      </c>
      <c r="G5" s="26">
        <v>2497.3454473556676</v>
      </c>
      <c r="H5" s="26">
        <v>1547.6230749475167</v>
      </c>
      <c r="I5" s="26">
        <v>814.20166860754614</v>
      </c>
    </row>
    <row r="6" spans="1:9">
      <c r="A6" s="119" t="s">
        <v>94</v>
      </c>
      <c r="B6" s="26">
        <v>5453.0046200000006</v>
      </c>
      <c r="C6" s="26">
        <v>5516.3457303802961</v>
      </c>
      <c r="D6" s="26">
        <v>6626.6902091585271</v>
      </c>
      <c r="E6" s="26">
        <v>6093.252019423403</v>
      </c>
      <c r="F6" s="26">
        <v>8174.6591425853767</v>
      </c>
      <c r="G6" s="26">
        <v>9595.1525642598299</v>
      </c>
      <c r="H6" s="26">
        <v>10767.807775533474</v>
      </c>
      <c r="I6" s="26">
        <v>11067.509336005638</v>
      </c>
    </row>
    <row r="7" spans="1:9">
      <c r="A7" s="119" t="s">
        <v>95</v>
      </c>
      <c r="B7" s="26">
        <v>4698.0547999999999</v>
      </c>
      <c r="C7" s="26">
        <v>4714.3096094460579</v>
      </c>
      <c r="D7" s="26">
        <v>4343.1529228354821</v>
      </c>
      <c r="E7" s="26">
        <v>3629.0312566701332</v>
      </c>
      <c r="F7" s="26">
        <v>1926.3008367972366</v>
      </c>
      <c r="G7" s="26">
        <v>915.36040028857656</v>
      </c>
      <c r="H7" s="26">
        <v>694.09457033910815</v>
      </c>
      <c r="I7" s="124">
        <v>409.23040344742412</v>
      </c>
    </row>
    <row r="8" spans="1:9">
      <c r="A8" s="119" t="s">
        <v>68</v>
      </c>
      <c r="B8" s="26">
        <v>331.31543999999997</v>
      </c>
      <c r="C8" s="26">
        <v>345.93232290832191</v>
      </c>
      <c r="D8" s="26">
        <v>185.04139424221307</v>
      </c>
      <c r="E8" s="26">
        <v>36.909140214421832</v>
      </c>
      <c r="F8" s="26">
        <v>8.5333077633891321</v>
      </c>
      <c r="G8" s="26">
        <v>2.4360967735017915</v>
      </c>
      <c r="H8" s="26">
        <v>0.92856759948800294</v>
      </c>
      <c r="I8" s="124">
        <v>0.17959933038667547</v>
      </c>
    </row>
    <row r="9" spans="1:9">
      <c r="A9" s="119" t="s">
        <v>96</v>
      </c>
      <c r="B9" s="26">
        <v>79.444530000000015</v>
      </c>
      <c r="C9" s="26">
        <v>86.379492310011699</v>
      </c>
      <c r="D9" s="26">
        <v>103.85372221959608</v>
      </c>
      <c r="E9" s="26">
        <v>136.75518914484772</v>
      </c>
      <c r="F9" s="26">
        <v>193.40370441489412</v>
      </c>
      <c r="G9" s="26">
        <v>247.25739631018766</v>
      </c>
      <c r="H9" s="26">
        <v>271.02201318297159</v>
      </c>
      <c r="I9" s="124">
        <v>274.2866728804961</v>
      </c>
    </row>
    <row r="10" spans="1:9">
      <c r="A10" s="119" t="s">
        <v>66</v>
      </c>
      <c r="B10" s="26">
        <v>76.664960000000008</v>
      </c>
      <c r="C10" s="26">
        <v>83.394463628285962</v>
      </c>
      <c r="D10" s="26">
        <v>84.806461438351448</v>
      </c>
      <c r="E10" s="26">
        <v>90.071344076725325</v>
      </c>
      <c r="F10" s="26">
        <v>93.039448834944722</v>
      </c>
      <c r="G10" s="26">
        <v>39.725752500134718</v>
      </c>
      <c r="H10" s="26">
        <v>17.585031285122049</v>
      </c>
      <c r="I10" s="124">
        <v>6.6963438698551876</v>
      </c>
    </row>
    <row r="11" spans="1:9">
      <c r="A11" s="119" t="s">
        <v>70</v>
      </c>
      <c r="B11" s="26">
        <v>0</v>
      </c>
      <c r="C11" s="26">
        <v>0</v>
      </c>
      <c r="D11" s="26">
        <v>0</v>
      </c>
      <c r="E11" s="26">
        <v>0</v>
      </c>
      <c r="F11" s="26">
        <v>0</v>
      </c>
      <c r="G11" s="26">
        <v>-2.8421709430404007E-14</v>
      </c>
      <c r="H11" s="26">
        <v>0</v>
      </c>
      <c r="I11" s="124">
        <v>-2.2453150450019166E-12</v>
      </c>
    </row>
    <row r="13" spans="1:9">
      <c r="E13" s="77"/>
    </row>
    <row r="14" spans="1:9">
      <c r="C14" s="100"/>
    </row>
    <row r="22" spans="1:9">
      <c r="A22" s="114"/>
    </row>
    <row r="26" spans="1:9">
      <c r="H26" s="122"/>
      <c r="I26" s="122"/>
    </row>
    <row r="28" spans="1:9">
      <c r="B28" s="77"/>
      <c r="C28" s="77"/>
      <c r="D28" s="77"/>
      <c r="E28" s="77"/>
      <c r="F28" s="77"/>
      <c r="G28" s="77"/>
      <c r="H28" s="77"/>
      <c r="I28" s="77"/>
    </row>
    <row r="29" spans="1:9">
      <c r="B29" s="77"/>
      <c r="C29" s="77"/>
      <c r="D29" s="77"/>
      <c r="E29" s="77"/>
      <c r="F29" s="77"/>
      <c r="G29" s="77"/>
      <c r="H29" s="77"/>
      <c r="I29" s="77"/>
    </row>
    <row r="31" spans="1:9">
      <c r="B31" s="77"/>
      <c r="C31" s="77"/>
      <c r="D31" s="77"/>
      <c r="E31" s="77"/>
      <c r="F31" s="77"/>
      <c r="G31" s="77"/>
      <c r="H31" s="77"/>
      <c r="I31" s="77"/>
    </row>
    <row r="32" spans="1:9">
      <c r="B32" s="77"/>
      <c r="C32" s="77"/>
      <c r="D32" s="77"/>
      <c r="E32" s="77"/>
      <c r="F32" s="77"/>
      <c r="G32" s="77"/>
      <c r="H32" s="77"/>
      <c r="I32" s="77"/>
    </row>
    <row r="33" spans="2:9">
      <c r="B33" s="77"/>
      <c r="C33" s="77"/>
      <c r="D33" s="77"/>
      <c r="E33" s="77"/>
      <c r="F33" s="77"/>
      <c r="G33" s="77"/>
      <c r="H33" s="77"/>
      <c r="I33" s="77"/>
    </row>
    <row r="34" spans="2:9">
      <c r="B34" s="77"/>
      <c r="C34" s="77"/>
      <c r="D34" s="77"/>
      <c r="E34" s="77"/>
      <c r="F34" s="77"/>
      <c r="G34" s="77"/>
      <c r="H34" s="77"/>
      <c r="I34" s="77"/>
    </row>
    <row r="35" spans="2:9">
      <c r="B35" s="77"/>
      <c r="C35" s="77"/>
      <c r="D35" s="77"/>
      <c r="E35" s="77"/>
      <c r="F35" s="77"/>
      <c r="G35" s="77"/>
      <c r="H35" s="77"/>
      <c r="I35" s="77"/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9"/>
  <dimension ref="A2:H8"/>
  <sheetViews>
    <sheetView workbookViewId="0">
      <selection activeCell="C1" sqref="C1:C1048576"/>
    </sheetView>
  </sheetViews>
  <sheetFormatPr defaultRowHeight="15"/>
  <cols>
    <col min="2" max="2" width="12" bestFit="1" customWidth="1"/>
    <col min="4" max="4" width="12" bestFit="1" customWidth="1"/>
  </cols>
  <sheetData>
    <row r="2" spans="1:8" ht="17.25">
      <c r="A2" s="321" t="s">
        <v>1261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86</v>
      </c>
      <c r="B4">
        <v>2.593519620467132</v>
      </c>
      <c r="C4">
        <v>2.6931781933411072</v>
      </c>
      <c r="D4">
        <v>2.5038510423537819</v>
      </c>
      <c r="E4">
        <v>2.0310225816144971</v>
      </c>
      <c r="F4">
        <v>1.7720545334967763</v>
      </c>
      <c r="G4">
        <v>1.5229418108741264</v>
      </c>
      <c r="H4">
        <v>1.2352137445894411</v>
      </c>
    </row>
    <row r="5" spans="1:8">
      <c r="A5" t="s">
        <v>87</v>
      </c>
      <c r="B5">
        <v>0.24312468529776399</v>
      </c>
      <c r="C5">
        <v>0.28278627389974065</v>
      </c>
      <c r="D5">
        <v>0.27708912724549739</v>
      </c>
      <c r="E5">
        <v>0.25231117722102508</v>
      </c>
      <c r="F5">
        <v>0.24037046971453907</v>
      </c>
      <c r="G5">
        <v>0.23221432929930647</v>
      </c>
      <c r="H5">
        <v>0.21764314660314651</v>
      </c>
    </row>
    <row r="6" spans="1:8">
      <c r="A6" t="s">
        <v>89</v>
      </c>
      <c r="B6">
        <v>0.13968884939184445</v>
      </c>
      <c r="C6">
        <v>0.15140017249494059</v>
      </c>
      <c r="D6">
        <v>0.15828881418268437</v>
      </c>
      <c r="E6">
        <v>0.16018555204790877</v>
      </c>
      <c r="F6">
        <v>0.16454243271424537</v>
      </c>
      <c r="G6">
        <v>0.17079027850211845</v>
      </c>
      <c r="H6">
        <v>0.17252162399566942</v>
      </c>
    </row>
    <row r="8" spans="1:8">
      <c r="B8" s="1"/>
      <c r="C8" s="1"/>
      <c r="D8" s="1"/>
      <c r="E8" s="1"/>
      <c r="F8" s="1"/>
      <c r="G8" s="1"/>
      <c r="H8" s="1"/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0"/>
  <dimension ref="A2:H7"/>
  <sheetViews>
    <sheetView workbookViewId="0">
      <selection activeCell="C1" sqref="C1:C1048576"/>
    </sheetView>
  </sheetViews>
  <sheetFormatPr defaultRowHeight="15"/>
  <cols>
    <col min="1" max="16384" width="9.140625" style="78"/>
  </cols>
  <sheetData>
    <row r="2" spans="1:8" ht="17.25">
      <c r="A2" s="110" t="s">
        <v>1262</v>
      </c>
    </row>
    <row r="3" spans="1:8">
      <c r="B3" s="78">
        <v>2019</v>
      </c>
      <c r="C3" s="78">
        <v>2025</v>
      </c>
      <c r="D3" s="78">
        <v>2030</v>
      </c>
      <c r="E3" s="78">
        <v>2035</v>
      </c>
      <c r="F3" s="78">
        <v>2040</v>
      </c>
      <c r="G3" s="78">
        <v>2045</v>
      </c>
      <c r="H3" s="78">
        <v>2050</v>
      </c>
    </row>
    <row r="4" spans="1:8">
      <c r="A4" s="78" t="s">
        <v>18</v>
      </c>
      <c r="B4" s="78">
        <v>2.6148915347225001</v>
      </c>
      <c r="C4" s="78">
        <v>2.8022156522922592</v>
      </c>
      <c r="D4" s="78">
        <v>2.6553510292601548</v>
      </c>
      <c r="E4" s="78">
        <v>2.203216422247388</v>
      </c>
      <c r="F4" s="78">
        <v>1.9656780427971157</v>
      </c>
      <c r="G4" s="78">
        <v>1.7456620421418325</v>
      </c>
      <c r="H4" s="78">
        <v>1.4799724589644159</v>
      </c>
    </row>
    <row r="5" spans="1:8">
      <c r="A5" t="s">
        <v>172</v>
      </c>
      <c r="B5" s="78">
        <v>0.22996215373824011</v>
      </c>
      <c r="C5" s="78">
        <v>0.23894657705599306</v>
      </c>
      <c r="D5" s="78">
        <v>0.23607509664749915</v>
      </c>
      <c r="E5" s="78">
        <v>0.20478727783151315</v>
      </c>
      <c r="F5" s="78">
        <v>0.18164694611213242</v>
      </c>
      <c r="G5" s="78">
        <v>0.15532882564570707</v>
      </c>
      <c r="H5" s="78">
        <v>0.12836987972128916</v>
      </c>
    </row>
    <row r="6" spans="1:8">
      <c r="A6" s="78" t="s">
        <v>68</v>
      </c>
      <c r="B6" s="78">
        <v>0.1134187354192</v>
      </c>
      <c r="C6" s="78">
        <v>6.321333959248146E-2</v>
      </c>
      <c r="D6" s="78">
        <v>2.5592773366407966E-2</v>
      </c>
      <c r="E6" s="78">
        <v>1.0519857940960772E-2</v>
      </c>
      <c r="F6" s="78">
        <v>5.0874186237148842E-3</v>
      </c>
      <c r="G6" s="78">
        <v>2.38447979251136E-3</v>
      </c>
      <c r="H6" s="78">
        <v>7.0366959001720694E-4</v>
      </c>
    </row>
    <row r="7" spans="1:8">
      <c r="A7" s="78" t="s">
        <v>66</v>
      </c>
      <c r="B7" s="78">
        <v>1.80607312768E-2</v>
      </c>
      <c r="C7" s="78">
        <v>2.2989070795054942E-2</v>
      </c>
      <c r="D7" s="78">
        <v>2.2210084507901882E-2</v>
      </c>
      <c r="E7" s="78">
        <v>2.4995752863569004E-2</v>
      </c>
      <c r="F7" s="78">
        <v>2.4555028392597752E-2</v>
      </c>
      <c r="G7" s="78">
        <v>2.25710710955003E-2</v>
      </c>
      <c r="H7" s="78">
        <v>1.6332506912534767E-2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0"/>
  <dimension ref="A2:D6"/>
  <sheetViews>
    <sheetView workbookViewId="0">
      <selection activeCell="D16" sqref="D16"/>
    </sheetView>
  </sheetViews>
  <sheetFormatPr defaultRowHeight="15"/>
  <cols>
    <col min="1" max="4" width="20.140625" customWidth="1"/>
  </cols>
  <sheetData>
    <row r="2" spans="1:4" ht="46.5" customHeight="1" thickBot="1">
      <c r="A2" s="336" t="s">
        <v>568</v>
      </c>
      <c r="B2" s="337"/>
      <c r="C2" s="337"/>
      <c r="D2" s="337"/>
    </row>
    <row r="3" spans="1:4" ht="26.25" customHeight="1" thickBot="1">
      <c r="A3" s="222" t="s">
        <v>336</v>
      </c>
      <c r="B3" s="223" t="s">
        <v>350</v>
      </c>
      <c r="C3" s="338" t="s">
        <v>351</v>
      </c>
      <c r="D3" s="338"/>
    </row>
    <row r="4" spans="1:4" ht="59.25" customHeight="1" thickBot="1">
      <c r="A4" s="227" t="s">
        <v>352</v>
      </c>
      <c r="B4" s="225">
        <v>99.9</v>
      </c>
      <c r="C4" s="339">
        <v>115.3</v>
      </c>
      <c r="D4" s="339"/>
    </row>
    <row r="5" spans="1:4" ht="60" customHeight="1" thickBot="1">
      <c r="A5" s="227" t="s">
        <v>353</v>
      </c>
      <c r="B5" s="225">
        <v>162.1</v>
      </c>
      <c r="C5" s="339">
        <v>192.9</v>
      </c>
      <c r="D5" s="339"/>
    </row>
    <row r="6" spans="1:4" ht="15" customHeight="1">
      <c r="A6" s="334" t="s">
        <v>349</v>
      </c>
      <c r="B6" s="334"/>
      <c r="C6" s="334"/>
      <c r="D6" s="334"/>
    </row>
  </sheetData>
  <mergeCells count="5">
    <mergeCell ref="A6:D6"/>
    <mergeCell ref="A2:D2"/>
    <mergeCell ref="C3:D3"/>
    <mergeCell ref="C4:D4"/>
    <mergeCell ref="C5:D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2"/>
  <dimension ref="A2:J7"/>
  <sheetViews>
    <sheetView workbookViewId="0">
      <selection activeCell="C1" sqref="C1:C1048576"/>
    </sheetView>
  </sheetViews>
  <sheetFormatPr defaultRowHeight="15"/>
  <cols>
    <col min="1" max="2" width="9.140625" style="78"/>
    <col min="3" max="3" width="9.42578125" style="78" bestFit="1" customWidth="1"/>
    <col min="4" max="16384" width="9.140625" style="78"/>
  </cols>
  <sheetData>
    <row r="2" spans="1:10" ht="17.25">
      <c r="A2" s="321" t="s">
        <v>1263</v>
      </c>
    </row>
    <row r="3" spans="1:10">
      <c r="B3" s="78">
        <v>2019</v>
      </c>
      <c r="C3" s="78">
        <v>2025</v>
      </c>
      <c r="D3" s="78">
        <v>2030</v>
      </c>
      <c r="E3" s="78">
        <v>2035</v>
      </c>
      <c r="F3" s="78">
        <v>2040</v>
      </c>
      <c r="G3" s="78">
        <v>2045</v>
      </c>
      <c r="H3" s="78">
        <v>2050</v>
      </c>
    </row>
    <row r="4" spans="1:10">
      <c r="A4" s="78" t="s">
        <v>86</v>
      </c>
      <c r="B4" s="78">
        <v>2.593519620467132</v>
      </c>
      <c r="C4" s="78">
        <v>2.7057383337050962</v>
      </c>
      <c r="D4" s="78">
        <v>1.9877636948859188</v>
      </c>
      <c r="E4" s="78">
        <v>1.1660348861032168</v>
      </c>
      <c r="F4" s="78">
        <v>0.4456009750771372</v>
      </c>
      <c r="G4" s="78">
        <v>0.18522672372915355</v>
      </c>
      <c r="H4" s="78">
        <v>2.2656719604519246E-2</v>
      </c>
    </row>
    <row r="5" spans="1:10">
      <c r="A5" s="78" t="s">
        <v>87</v>
      </c>
      <c r="B5" s="78">
        <v>0.24312468529776399</v>
      </c>
      <c r="C5" s="78">
        <v>0.28307011597785131</v>
      </c>
      <c r="D5" s="78">
        <v>0.25482029730511435</v>
      </c>
      <c r="E5" s="78">
        <v>0.14898405706221177</v>
      </c>
      <c r="F5" s="78">
        <v>5.8809409208552696E-2</v>
      </c>
      <c r="G5" s="78">
        <v>8.9532522647598131E-3</v>
      </c>
      <c r="H5" s="78">
        <v>5.76318133091719E-4</v>
      </c>
    </row>
    <row r="6" spans="1:10">
      <c r="A6" s="78" t="s">
        <v>89</v>
      </c>
      <c r="B6" s="78">
        <v>0.13968884939184445</v>
      </c>
      <c r="C6" s="78">
        <v>0.15102393610275117</v>
      </c>
      <c r="D6" s="78">
        <v>0.14937861455716869</v>
      </c>
      <c r="E6" s="78">
        <v>0.12877635618940161</v>
      </c>
      <c r="F6" s="78">
        <v>8.5343019828300254E-2</v>
      </c>
      <c r="G6" s="78">
        <v>4.7824682789824553E-2</v>
      </c>
      <c r="H6" s="78">
        <v>7.3100953682671338E-3</v>
      </c>
    </row>
    <row r="7" spans="1:10">
      <c r="C7" s="79"/>
      <c r="D7" s="79"/>
      <c r="E7" s="79"/>
      <c r="F7" s="79"/>
      <c r="G7" s="79"/>
      <c r="H7" s="79"/>
      <c r="I7" s="79"/>
      <c r="J7" s="79"/>
    </row>
  </sheetData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1"/>
  <dimension ref="A2:I19"/>
  <sheetViews>
    <sheetView workbookViewId="0">
      <selection activeCell="C1" sqref="C1:C1048576"/>
    </sheetView>
  </sheetViews>
  <sheetFormatPr defaultRowHeight="15"/>
  <cols>
    <col min="1" max="16384" width="9.140625" style="78"/>
  </cols>
  <sheetData>
    <row r="2" spans="1:8" ht="17.25">
      <c r="A2" s="321" t="s">
        <v>1264</v>
      </c>
    </row>
    <row r="3" spans="1:8">
      <c r="B3" s="78">
        <v>2019</v>
      </c>
      <c r="C3" s="78">
        <v>2025</v>
      </c>
      <c r="D3" s="78">
        <v>2030</v>
      </c>
      <c r="E3" s="78">
        <v>2035</v>
      </c>
      <c r="F3" s="78">
        <v>2040</v>
      </c>
      <c r="G3" s="78">
        <v>2045</v>
      </c>
      <c r="H3" s="78">
        <v>2050</v>
      </c>
    </row>
    <row r="4" spans="1:8">
      <c r="A4" s="78" t="s">
        <v>18</v>
      </c>
      <c r="B4" s="78">
        <v>2.6148915347225001</v>
      </c>
      <c r="C4" s="78">
        <v>2.8172078377237866</v>
      </c>
      <c r="D4" s="78">
        <v>2.1424102938669365</v>
      </c>
      <c r="E4" s="78">
        <v>1.2759661632488797</v>
      </c>
      <c r="F4" s="78">
        <v>0.49451717234289932</v>
      </c>
      <c r="G4" s="78">
        <v>0.1848407726255186</v>
      </c>
      <c r="H4" s="78">
        <v>1.1761743869873728E-3</v>
      </c>
    </row>
    <row r="5" spans="1:8">
      <c r="A5" t="s">
        <v>172</v>
      </c>
      <c r="B5" s="78">
        <v>0.22996215373824011</v>
      </c>
      <c r="C5" s="78">
        <v>0.23903780264551938</v>
      </c>
      <c r="D5" s="78">
        <v>0.21573837675563759</v>
      </c>
      <c r="E5" s="78">
        <v>0.14300673109400022</v>
      </c>
      <c r="F5" s="78">
        <v>8.504959655514456E-2</v>
      </c>
      <c r="G5" s="78">
        <v>5.2705851440412788E-2</v>
      </c>
      <c r="H5" s="78">
        <v>2.7728452026098659E-2</v>
      </c>
    </row>
    <row r="6" spans="1:8">
      <c r="A6" s="78" t="s">
        <v>68</v>
      </c>
      <c r="B6" s="78">
        <v>0.1134187354192</v>
      </c>
      <c r="C6" s="78">
        <v>6.3608039230745789E-2</v>
      </c>
      <c r="D6" s="78">
        <v>1.2594928888032871E-2</v>
      </c>
      <c r="E6" s="78">
        <v>2.9041716554141762E-3</v>
      </c>
      <c r="F6" s="78">
        <v>8.2804244196450912E-4</v>
      </c>
      <c r="G6" s="78">
        <v>3.1535304765745848E-4</v>
      </c>
      <c r="H6" s="78">
        <v>6.098200393158432E-5</v>
      </c>
    </row>
    <row r="7" spans="1:8">
      <c r="A7" s="78" t="s">
        <v>66</v>
      </c>
      <c r="B7" s="78">
        <v>1.80607312768E-2</v>
      </c>
      <c r="C7" s="78">
        <v>1.9978706185646844E-2</v>
      </c>
      <c r="D7" s="78">
        <v>2.121900723759497E-2</v>
      </c>
      <c r="E7" s="78">
        <v>2.1918233356536271E-2</v>
      </c>
      <c r="F7" s="78">
        <v>9.3585927739817318E-3</v>
      </c>
      <c r="G7" s="78">
        <v>4.1426816701490522E-3</v>
      </c>
      <c r="H7" s="78">
        <v>1.5775246888604841E-3</v>
      </c>
    </row>
    <row r="13" spans="1:8">
      <c r="B13" s="79"/>
      <c r="C13" s="79"/>
      <c r="D13" s="79"/>
      <c r="E13" s="79"/>
      <c r="F13" s="79"/>
    </row>
    <row r="19" spans="8:9">
      <c r="H19" s="79"/>
      <c r="I19" s="79"/>
    </row>
  </sheetData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0"/>
  <dimension ref="A2:F3"/>
  <sheetViews>
    <sheetView workbookViewId="0">
      <selection activeCell="F21" sqref="F21"/>
    </sheetView>
  </sheetViews>
  <sheetFormatPr defaultRowHeight="15"/>
  <sheetData>
    <row r="2" spans="1:6" ht="15.75" customHeight="1">
      <c r="A2" s="395" t="s">
        <v>712</v>
      </c>
      <c r="B2" s="395"/>
      <c r="C2" s="395"/>
      <c r="D2" s="395"/>
      <c r="E2" s="395"/>
      <c r="F2" s="395"/>
    </row>
    <row r="3" spans="1:6" ht="15.75" thickBot="1">
      <c r="A3" s="244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"/>
  <dimension ref="A2:H5"/>
  <sheetViews>
    <sheetView workbookViewId="0">
      <selection activeCell="A3" sqref="A3"/>
    </sheetView>
  </sheetViews>
  <sheetFormatPr defaultRowHeight="15"/>
  <cols>
    <col min="2" max="8" width="9.5703125" bestFit="1" customWidth="1"/>
  </cols>
  <sheetData>
    <row r="2" spans="1:8" ht="19.5">
      <c r="A2" s="325" t="s">
        <v>1265</v>
      </c>
      <c r="B2" s="69"/>
      <c r="C2" s="69"/>
      <c r="D2" s="69"/>
      <c r="E2" s="69"/>
      <c r="F2" s="69"/>
      <c r="G2" s="69"/>
      <c r="H2" s="69"/>
    </row>
    <row r="3" spans="1:8">
      <c r="A3" t="s">
        <v>34</v>
      </c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27</v>
      </c>
      <c r="B4" s="92">
        <v>3.4461051093482215E-2</v>
      </c>
      <c r="C4" s="92">
        <v>7.1428195877242764E-2</v>
      </c>
      <c r="D4" s="92">
        <v>0.10765565660911361</v>
      </c>
      <c r="E4" s="92">
        <v>0.24444873175440524</v>
      </c>
      <c r="F4" s="92">
        <v>0.36691859127138171</v>
      </c>
      <c r="G4" s="92">
        <v>0.44953523207452539</v>
      </c>
      <c r="H4" s="92">
        <v>0.50033262128439893</v>
      </c>
    </row>
    <row r="5" spans="1:8">
      <c r="A5" t="s">
        <v>37</v>
      </c>
      <c r="B5" s="92">
        <v>3.4461051093482215E-2</v>
      </c>
      <c r="C5" s="92">
        <v>7.1105516537930971E-2</v>
      </c>
      <c r="D5" s="92">
        <v>9.6656393499674254E-2</v>
      </c>
      <c r="E5" s="92">
        <v>0.1651262917609318</v>
      </c>
      <c r="F5" s="92">
        <v>0.21002469404243904</v>
      </c>
      <c r="G5" s="92">
        <v>0.26714135729804073</v>
      </c>
      <c r="H5" s="92">
        <v>0.34794566707751695</v>
      </c>
    </row>
  </sheetData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"/>
  <dimension ref="A2:H5"/>
  <sheetViews>
    <sheetView workbookViewId="0">
      <selection activeCell="C16" sqref="C16"/>
    </sheetView>
  </sheetViews>
  <sheetFormatPr defaultRowHeight="15"/>
  <sheetData>
    <row r="2" spans="1:8" ht="21.75" customHeight="1">
      <c r="A2" s="385" t="s">
        <v>1266</v>
      </c>
      <c r="B2" s="384"/>
      <c r="C2" s="384"/>
      <c r="D2" s="384"/>
      <c r="E2" s="384"/>
      <c r="F2" s="384"/>
      <c r="G2" s="384"/>
      <c r="H2" s="384"/>
    </row>
    <row r="3" spans="1:8" ht="19.5" customHeight="1">
      <c r="A3" t="s">
        <v>35</v>
      </c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27</v>
      </c>
      <c r="B4" s="2">
        <v>2.6164542043859408E-2</v>
      </c>
      <c r="C4" s="2">
        <v>7.007056945374715E-2</v>
      </c>
      <c r="D4" s="2">
        <v>0.10781253900783863</v>
      </c>
      <c r="E4" s="2">
        <v>0.21681477263381535</v>
      </c>
      <c r="F4" s="2">
        <v>0.36993166921408943</v>
      </c>
      <c r="G4" s="2">
        <v>0.46588136373528544</v>
      </c>
      <c r="H4" s="2">
        <v>0.52624792165417567</v>
      </c>
    </row>
    <row r="5" spans="1:8">
      <c r="A5" t="s">
        <v>37</v>
      </c>
      <c r="B5" s="2">
        <v>2.6164542043859408E-2</v>
      </c>
      <c r="C5" s="2">
        <v>6.8230331567258523E-2</v>
      </c>
      <c r="D5" s="2">
        <v>9.6767629023391824E-2</v>
      </c>
      <c r="E5" s="2">
        <v>0.15150586208432551</v>
      </c>
      <c r="F5" s="2">
        <v>0.18925209586104574</v>
      </c>
      <c r="G5" s="2">
        <v>0.21285778874038344</v>
      </c>
      <c r="H5" s="2">
        <v>0.22466693315948894</v>
      </c>
    </row>
  </sheetData>
  <mergeCells count="1">
    <mergeCell ref="A2:H2"/>
  </mergeCells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3"/>
  <dimension ref="A2:J7"/>
  <sheetViews>
    <sheetView workbookViewId="0">
      <selection activeCell="A3" sqref="A3"/>
    </sheetView>
  </sheetViews>
  <sheetFormatPr defaultRowHeight="15"/>
  <cols>
    <col min="1" max="1" width="10.7109375" bestFit="1" customWidth="1"/>
    <col min="2" max="2" width="10.85546875" bestFit="1" customWidth="1"/>
    <col min="3" max="3" width="10.140625" bestFit="1" customWidth="1"/>
    <col min="4" max="4" width="0" hidden="1" customWidth="1"/>
  </cols>
  <sheetData>
    <row r="2" spans="1:10" ht="17.25">
      <c r="A2" s="110" t="s">
        <v>1267</v>
      </c>
      <c r="D2" s="27" t="e">
        <v>#REF!</v>
      </c>
      <c r="E2" s="27"/>
      <c r="F2" s="27"/>
      <c r="G2" s="27"/>
      <c r="H2" s="27"/>
      <c r="I2" s="27"/>
      <c r="J2" s="27"/>
    </row>
    <row r="3" spans="1:10">
      <c r="A3" t="s">
        <v>86</v>
      </c>
      <c r="B3" s="103">
        <v>8553.0513651999991</v>
      </c>
      <c r="D3" s="27" t="e">
        <v>#REF!</v>
      </c>
      <c r="E3" s="27"/>
      <c r="F3" s="27"/>
      <c r="G3" s="27"/>
      <c r="H3" s="27"/>
      <c r="I3" s="27"/>
      <c r="J3" s="27"/>
    </row>
    <row r="4" spans="1:10">
      <c r="A4" t="s">
        <v>98</v>
      </c>
      <c r="B4" s="103">
        <v>2528.5199354000001</v>
      </c>
      <c r="D4" s="27" t="e">
        <v>#REF!</v>
      </c>
      <c r="E4" s="27"/>
      <c r="F4" s="27"/>
      <c r="G4" s="27"/>
      <c r="H4" s="27"/>
      <c r="I4" s="27"/>
      <c r="J4" s="27"/>
    </row>
    <row r="5" spans="1:10">
      <c r="A5" t="s">
        <v>87</v>
      </c>
      <c r="B5" s="103">
        <v>2215.3575298000001</v>
      </c>
      <c r="D5" s="27" t="e">
        <v>#REF!</v>
      </c>
      <c r="E5" s="27"/>
      <c r="F5" s="27"/>
      <c r="G5" s="27"/>
      <c r="H5" s="27"/>
      <c r="I5" s="27"/>
      <c r="J5" s="27"/>
    </row>
    <row r="6" spans="1:10">
      <c r="A6" t="s">
        <v>90</v>
      </c>
      <c r="B6" s="103">
        <v>465.77998810000003</v>
      </c>
      <c r="D6" s="27" t="e">
        <v>#REF!</v>
      </c>
      <c r="E6" s="27"/>
      <c r="F6" s="27"/>
      <c r="G6" s="27"/>
      <c r="H6" s="27"/>
      <c r="I6" s="27"/>
      <c r="J6" s="27"/>
    </row>
    <row r="7" spans="1:10">
      <c r="A7" t="s">
        <v>99</v>
      </c>
      <c r="B7" s="103">
        <v>332.69999150000001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4"/>
  <dimension ref="A2:T9"/>
  <sheetViews>
    <sheetView workbookViewId="0">
      <selection activeCell="A3" sqref="A3"/>
    </sheetView>
  </sheetViews>
  <sheetFormatPr defaultRowHeight="15"/>
  <cols>
    <col min="1" max="1" width="10.7109375" bestFit="1" customWidth="1"/>
    <col min="2" max="2" width="13.7109375" bestFit="1" customWidth="1"/>
    <col min="3" max="3" width="0" hidden="1" customWidth="1"/>
    <col min="14" max="14" width="0" hidden="1" customWidth="1"/>
  </cols>
  <sheetData>
    <row r="2" spans="1:20" ht="17.25">
      <c r="A2" s="321" t="s">
        <v>1268</v>
      </c>
      <c r="C2" s="27" t="e">
        <v>#REF!</v>
      </c>
      <c r="D2" s="27"/>
      <c r="E2" s="27"/>
      <c r="F2" s="27"/>
      <c r="G2" s="27"/>
      <c r="H2" s="27"/>
      <c r="I2" s="27"/>
      <c r="M2" s="27"/>
      <c r="N2" s="27"/>
      <c r="O2" s="27"/>
      <c r="P2" s="27"/>
      <c r="Q2" s="27"/>
      <c r="R2" s="27"/>
      <c r="S2" s="27"/>
      <c r="T2" s="27"/>
    </row>
    <row r="3" spans="1:20">
      <c r="A3" t="s">
        <v>25</v>
      </c>
      <c r="B3" s="101">
        <v>6653.9998300000007</v>
      </c>
      <c r="C3" s="27" t="e">
        <v>#REF!</v>
      </c>
      <c r="D3" s="27"/>
      <c r="E3" s="27"/>
      <c r="F3" s="27"/>
      <c r="G3" s="27"/>
      <c r="H3" s="27"/>
      <c r="I3" s="27"/>
      <c r="M3" s="27"/>
      <c r="N3" s="27"/>
      <c r="O3" s="27"/>
      <c r="P3" s="27"/>
      <c r="Q3" s="27"/>
      <c r="R3" s="27"/>
      <c r="S3" s="27"/>
      <c r="T3" s="27"/>
    </row>
    <row r="4" spans="1:20">
      <c r="A4" t="s">
        <v>18</v>
      </c>
      <c r="B4" s="101">
        <v>4641.7888599999997</v>
      </c>
      <c r="C4" s="27" t="e">
        <v>#REF!</v>
      </c>
      <c r="D4" s="27"/>
      <c r="E4" s="27"/>
      <c r="F4" s="27"/>
      <c r="G4" s="27"/>
      <c r="H4" s="27"/>
      <c r="I4" s="27"/>
      <c r="M4" s="27"/>
      <c r="N4" s="27"/>
      <c r="O4" s="27"/>
      <c r="P4" s="27"/>
      <c r="Q4" s="27"/>
      <c r="R4" s="27"/>
      <c r="S4" s="27"/>
      <c r="T4" s="27"/>
    </row>
    <row r="5" spans="1:20">
      <c r="A5" t="s">
        <v>68</v>
      </c>
      <c r="B5" s="101">
        <v>1419.4647600000001</v>
      </c>
      <c r="C5" s="27" t="e">
        <v>#REF!</v>
      </c>
      <c r="D5" s="27"/>
      <c r="E5" s="27"/>
      <c r="F5" s="27"/>
      <c r="G5" s="27"/>
      <c r="H5" s="27"/>
      <c r="I5" s="27"/>
      <c r="M5" s="27"/>
      <c r="N5" s="27"/>
      <c r="O5" s="27"/>
      <c r="P5" s="27"/>
      <c r="Q5" s="27"/>
      <c r="R5" s="27"/>
      <c r="S5" s="27"/>
      <c r="T5" s="27"/>
    </row>
    <row r="6" spans="1:20">
      <c r="A6" t="s">
        <v>95</v>
      </c>
      <c r="B6" s="101">
        <v>851.66489999999999</v>
      </c>
      <c r="C6" s="27" t="e">
        <v>#REF!</v>
      </c>
      <c r="D6" s="27"/>
      <c r="E6" s="27"/>
      <c r="F6" s="27"/>
      <c r="G6" s="27"/>
      <c r="H6" s="27"/>
      <c r="I6" s="27"/>
      <c r="M6" s="27"/>
      <c r="N6" s="27"/>
      <c r="O6" s="27"/>
      <c r="P6" s="27"/>
      <c r="Q6" s="27"/>
      <c r="R6" s="27"/>
      <c r="S6" s="27"/>
      <c r="T6" s="27"/>
    </row>
    <row r="7" spans="1:20">
      <c r="A7" t="s">
        <v>83</v>
      </c>
      <c r="B7" s="101">
        <v>274.16561999999999</v>
      </c>
      <c r="C7" s="27" t="e">
        <v>#REF!</v>
      </c>
      <c r="D7" s="27"/>
      <c r="E7" s="27"/>
      <c r="F7" s="27"/>
      <c r="G7" s="27"/>
      <c r="H7" s="27"/>
      <c r="I7" s="27"/>
      <c r="M7" s="27"/>
      <c r="N7" s="27"/>
      <c r="O7" s="27"/>
      <c r="P7" s="27"/>
      <c r="Q7" s="27"/>
      <c r="R7" s="27"/>
      <c r="S7" s="27"/>
      <c r="T7" s="27"/>
    </row>
    <row r="8" spans="1:20">
      <c r="A8" t="s">
        <v>100</v>
      </c>
      <c r="B8" s="101">
        <v>157.50509</v>
      </c>
      <c r="C8" s="27" t="e">
        <v>#REF!</v>
      </c>
      <c r="D8" s="27"/>
      <c r="E8" s="27"/>
      <c r="F8" s="27"/>
      <c r="G8" s="27"/>
      <c r="H8" s="27"/>
      <c r="I8" s="27"/>
      <c r="M8" s="27"/>
      <c r="N8" s="27"/>
      <c r="O8" s="27"/>
      <c r="P8" s="27"/>
      <c r="Q8" s="27"/>
      <c r="R8" s="27"/>
      <c r="S8" s="27"/>
      <c r="T8" s="27"/>
    </row>
    <row r="9" spans="1:20">
      <c r="A9" t="s">
        <v>66</v>
      </c>
      <c r="B9" s="101">
        <v>96.819749999999999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2"/>
  <dimension ref="A2:B5"/>
  <sheetViews>
    <sheetView workbookViewId="0">
      <selection activeCell="A3" sqref="A3"/>
    </sheetView>
  </sheetViews>
  <sheetFormatPr defaultRowHeight="15"/>
  <cols>
    <col min="4" max="4" width="9.42578125" bestFit="1" customWidth="1"/>
  </cols>
  <sheetData>
    <row r="2" spans="1:2" ht="17.25">
      <c r="A2" s="321" t="s">
        <v>1269</v>
      </c>
    </row>
    <row r="3" spans="1:2">
      <c r="B3">
        <v>2019</v>
      </c>
    </row>
    <row r="4" spans="1:2">
      <c r="A4" s="93" t="s">
        <v>86</v>
      </c>
      <c r="B4" s="93">
        <v>1.3775398351812702</v>
      </c>
    </row>
    <row r="5" spans="1:2">
      <c r="A5" s="93" t="s">
        <v>87</v>
      </c>
      <c r="B5" s="93">
        <v>0.12392363639649095</v>
      </c>
    </row>
  </sheetData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0"/>
  <dimension ref="A2:U8"/>
  <sheetViews>
    <sheetView workbookViewId="0">
      <selection activeCell="A3" sqref="A3"/>
    </sheetView>
  </sheetViews>
  <sheetFormatPr defaultRowHeight="15"/>
  <cols>
    <col min="1" max="1" width="19.140625" bestFit="1" customWidth="1"/>
  </cols>
  <sheetData>
    <row r="2" spans="1:21" ht="17.25">
      <c r="A2" s="321" t="s">
        <v>1270</v>
      </c>
      <c r="D2" s="27"/>
      <c r="E2" s="27"/>
      <c r="F2" s="27"/>
      <c r="G2" s="27"/>
      <c r="H2" s="27"/>
      <c r="I2" s="27"/>
      <c r="J2" s="27"/>
      <c r="N2" s="27"/>
      <c r="O2" s="27"/>
      <c r="P2" s="27"/>
      <c r="Q2" s="27"/>
      <c r="R2" s="27"/>
      <c r="S2" s="27"/>
      <c r="T2" s="27"/>
      <c r="U2" s="27"/>
    </row>
    <row r="3" spans="1:21">
      <c r="A3" t="s">
        <v>101</v>
      </c>
      <c r="D3" s="27"/>
      <c r="E3" s="27"/>
      <c r="F3" s="27"/>
      <c r="G3" s="27"/>
      <c r="H3" s="27"/>
      <c r="I3" s="27"/>
      <c r="J3" s="27"/>
      <c r="N3" s="27"/>
      <c r="O3" s="27"/>
      <c r="P3" s="27"/>
      <c r="Q3" s="27"/>
      <c r="R3" s="27"/>
      <c r="S3" s="27"/>
      <c r="T3" s="27"/>
      <c r="U3" s="27"/>
    </row>
    <row r="4" spans="1:21">
      <c r="A4" t="s">
        <v>18</v>
      </c>
      <c r="B4" s="27">
        <v>0.62062056872140159</v>
      </c>
      <c r="D4" s="27"/>
      <c r="E4" s="27"/>
      <c r="F4" s="27"/>
      <c r="G4" s="27"/>
      <c r="H4" s="27"/>
      <c r="I4" s="27"/>
      <c r="J4" s="27"/>
      <c r="N4" s="27"/>
      <c r="O4" s="27"/>
      <c r="P4" s="27"/>
      <c r="Q4" s="27"/>
      <c r="R4" s="27"/>
      <c r="S4" s="27"/>
      <c r="T4" s="27"/>
      <c r="U4" s="27"/>
    </row>
    <row r="5" spans="1:21">
      <c r="A5" t="s">
        <v>68</v>
      </c>
      <c r="B5" s="27">
        <v>0.33296711493839587</v>
      </c>
      <c r="D5" s="27"/>
      <c r="E5" s="27"/>
      <c r="F5" s="27"/>
      <c r="G5" s="27"/>
      <c r="H5" s="27"/>
      <c r="I5" s="27"/>
      <c r="J5" s="27"/>
      <c r="N5" s="27"/>
      <c r="O5" s="27"/>
      <c r="P5" s="27"/>
      <c r="Q5" s="27"/>
      <c r="R5" s="27"/>
      <c r="S5" s="27"/>
      <c r="T5" s="27"/>
      <c r="U5" s="27"/>
    </row>
    <row r="6" spans="1:21">
      <c r="A6" t="s">
        <v>83</v>
      </c>
      <c r="B6" s="27">
        <v>2.921582844363467E-2</v>
      </c>
    </row>
    <row r="7" spans="1:21">
      <c r="A7" t="s">
        <v>66</v>
      </c>
      <c r="B7" s="27">
        <v>1.6443398659280233E-2</v>
      </c>
    </row>
    <row r="8" spans="1:21">
      <c r="A8" t="s">
        <v>172</v>
      </c>
      <c r="B8">
        <v>7.5308923728775149E-4</v>
      </c>
    </row>
  </sheetData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3"/>
  <dimension ref="A2:H8"/>
  <sheetViews>
    <sheetView workbookViewId="0">
      <selection activeCell="A3" sqref="A3"/>
    </sheetView>
  </sheetViews>
  <sheetFormatPr defaultRowHeight="15"/>
  <cols>
    <col min="1" max="1" width="10.7109375" bestFit="1" customWidth="1"/>
    <col min="2" max="2" width="9.5703125" customWidth="1"/>
  </cols>
  <sheetData>
    <row r="2" spans="1:8" ht="19.5">
      <c r="A2" s="110" t="s">
        <v>1271</v>
      </c>
      <c r="B2" s="41"/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86</v>
      </c>
      <c r="B4" s="101">
        <v>8553.0513651999991</v>
      </c>
      <c r="C4" s="101">
        <v>8927.3632470568336</v>
      </c>
      <c r="D4" s="101">
        <v>8784.3876978973803</v>
      </c>
      <c r="E4" s="101">
        <v>8250.3819235828796</v>
      </c>
      <c r="F4" s="101">
        <v>7869.3726707316673</v>
      </c>
      <c r="G4" s="101">
        <v>7739.1272195496495</v>
      </c>
      <c r="H4" s="101">
        <v>7491.2045743135386</v>
      </c>
    </row>
    <row r="5" spans="1:8">
      <c r="A5" t="s">
        <v>98</v>
      </c>
      <c r="B5" s="101">
        <v>2528.5199354000001</v>
      </c>
      <c r="C5" s="101">
        <v>2919.19225188267</v>
      </c>
      <c r="D5" s="101">
        <v>3078.7470584551502</v>
      </c>
      <c r="E5" s="101">
        <v>3319.94450533084</v>
      </c>
      <c r="F5" s="101">
        <v>3397.9478003765598</v>
      </c>
      <c r="G5" s="101">
        <v>3638.0048452691499</v>
      </c>
      <c r="H5" s="101">
        <v>3906.4810270891999</v>
      </c>
    </row>
    <row r="6" spans="1:8">
      <c r="A6" t="s">
        <v>87</v>
      </c>
      <c r="B6" s="101">
        <v>2215.3575298000001</v>
      </c>
      <c r="C6" s="101">
        <v>2276.7752310221031</v>
      </c>
      <c r="D6" s="101">
        <v>2320.2434661816005</v>
      </c>
      <c r="E6" s="101">
        <v>2313.5098012520675</v>
      </c>
      <c r="F6" s="101">
        <v>2314.9768090880716</v>
      </c>
      <c r="G6" s="101">
        <v>2381.2662077471973</v>
      </c>
      <c r="H6" s="101">
        <v>2471.1188111714637</v>
      </c>
    </row>
    <row r="7" spans="1:8">
      <c r="A7" t="s">
        <v>90</v>
      </c>
      <c r="B7" s="101">
        <v>465.77998810000003</v>
      </c>
      <c r="C7" s="101">
        <v>466.325114574287</v>
      </c>
      <c r="D7" s="101">
        <v>199.57481029207199</v>
      </c>
      <c r="E7" s="101">
        <v>210.736265812874</v>
      </c>
      <c r="F7" s="101">
        <v>150.18047755076199</v>
      </c>
      <c r="G7" s="101">
        <v>153.44649807021301</v>
      </c>
      <c r="H7" s="101">
        <v>156.720925725619</v>
      </c>
    </row>
    <row r="8" spans="1:8">
      <c r="A8" t="s">
        <v>99</v>
      </c>
      <c r="B8" s="101">
        <v>332.69999150000001</v>
      </c>
      <c r="C8" s="101">
        <v>401.62911039060901</v>
      </c>
      <c r="D8" s="101">
        <v>441.81188226156502</v>
      </c>
      <c r="E8" s="101">
        <v>462.53072100789302</v>
      </c>
      <c r="F8" s="101">
        <v>449.238613206872</v>
      </c>
      <c r="G8" s="101">
        <v>473.04738270625899</v>
      </c>
      <c r="H8" s="101">
        <v>490.17135181433099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3"/>
  <dimension ref="A2:F6"/>
  <sheetViews>
    <sheetView workbookViewId="0">
      <selection activeCell="A3" sqref="A3"/>
    </sheetView>
  </sheetViews>
  <sheetFormatPr defaultRowHeight="15"/>
  <cols>
    <col min="1" max="1" width="20.140625" customWidth="1"/>
    <col min="2" max="6" width="20.42578125" customWidth="1"/>
  </cols>
  <sheetData>
    <row r="2" spans="1:6" ht="46.5" customHeight="1" thickBot="1">
      <c r="A2" s="336" t="s">
        <v>1144</v>
      </c>
      <c r="B2" s="347"/>
      <c r="C2" s="347"/>
      <c r="D2" s="347"/>
      <c r="E2" s="347"/>
      <c r="F2" s="347"/>
    </row>
    <row r="3" spans="1:6" ht="26.25" customHeight="1" thickBot="1">
      <c r="A3" s="258"/>
      <c r="B3" s="262" t="s">
        <v>560</v>
      </c>
      <c r="C3" s="262" t="s">
        <v>561</v>
      </c>
      <c r="D3" s="262" t="s">
        <v>562</v>
      </c>
      <c r="E3" s="262" t="s">
        <v>566</v>
      </c>
      <c r="F3" s="262" t="s">
        <v>567</v>
      </c>
    </row>
    <row r="4" spans="1:6" ht="59.25" customHeight="1" thickBot="1">
      <c r="A4" s="257" t="s">
        <v>563</v>
      </c>
      <c r="B4" s="253">
        <v>1</v>
      </c>
      <c r="C4" s="253">
        <v>84</v>
      </c>
      <c r="D4" s="253">
        <v>264</v>
      </c>
      <c r="E4" s="253">
        <v>4880</v>
      </c>
      <c r="F4" s="253">
        <v>506</v>
      </c>
    </row>
    <row r="5" spans="1:6" ht="60" customHeight="1" thickBot="1">
      <c r="A5" s="257" t="s">
        <v>564</v>
      </c>
      <c r="B5" s="253">
        <v>1</v>
      </c>
      <c r="C5" s="253">
        <v>28</v>
      </c>
      <c r="D5" s="253">
        <v>265</v>
      </c>
      <c r="E5" s="253">
        <v>6630</v>
      </c>
      <c r="F5" s="253">
        <v>138</v>
      </c>
    </row>
    <row r="6" spans="1:6" ht="15" customHeight="1">
      <c r="A6" s="357" t="s">
        <v>565</v>
      </c>
      <c r="B6" s="357"/>
      <c r="C6" s="357"/>
      <c r="D6" s="357"/>
      <c r="E6" s="357"/>
      <c r="F6" s="357"/>
    </row>
  </sheetData>
  <mergeCells count="2">
    <mergeCell ref="A2:F2"/>
    <mergeCell ref="A6:F6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6"/>
  <dimension ref="A2:K14"/>
  <sheetViews>
    <sheetView workbookViewId="0">
      <selection activeCell="A3" sqref="A3"/>
    </sheetView>
  </sheetViews>
  <sheetFormatPr defaultRowHeight="15"/>
  <cols>
    <col min="1" max="1" width="19.140625" bestFit="1" customWidth="1"/>
    <col min="3" max="3" width="0" hidden="1" customWidth="1"/>
  </cols>
  <sheetData>
    <row r="2" spans="1:11" ht="19.5">
      <c r="A2" s="385" t="s">
        <v>1272</v>
      </c>
      <c r="B2" s="392"/>
      <c r="C2" s="392"/>
      <c r="D2" s="392"/>
      <c r="E2" s="392"/>
      <c r="F2" s="392"/>
      <c r="G2" s="392"/>
      <c r="H2" s="392"/>
      <c r="I2" s="392"/>
    </row>
    <row r="3" spans="1:11">
      <c r="B3">
        <v>2019</v>
      </c>
      <c r="D3">
        <v>2025</v>
      </c>
      <c r="E3">
        <v>2030</v>
      </c>
      <c r="F3">
        <v>2035</v>
      </c>
      <c r="G3">
        <v>2040</v>
      </c>
      <c r="H3">
        <v>2045</v>
      </c>
      <c r="I3">
        <v>2050</v>
      </c>
      <c r="K3" s="2"/>
    </row>
    <row r="4" spans="1:11">
      <c r="A4" t="s">
        <v>25</v>
      </c>
      <c r="B4" s="2">
        <v>6653.9998300000007</v>
      </c>
      <c r="C4" s="2">
        <v>5885.4642407246502</v>
      </c>
      <c r="D4" s="2">
        <v>7281.1743775314881</v>
      </c>
      <c r="E4" s="2">
        <v>7228.6363496930917</v>
      </c>
      <c r="F4" s="2">
        <v>7465.240725353573</v>
      </c>
      <c r="G4" s="2">
        <v>7348.9123251452993</v>
      </c>
      <c r="H4" s="2">
        <v>7507.2167234878398</v>
      </c>
      <c r="I4" s="2">
        <v>7748.1074875061468</v>
      </c>
    </row>
    <row r="5" spans="1:11">
      <c r="A5" t="s">
        <v>18</v>
      </c>
      <c r="B5" s="2">
        <v>4641.7888599999997</v>
      </c>
      <c r="C5" s="2">
        <v>4917.6301526440602</v>
      </c>
      <c r="D5" s="2">
        <v>5389.3053266129573</v>
      </c>
      <c r="E5" s="2">
        <v>5596.0272526462877</v>
      </c>
      <c r="F5" s="2">
        <v>5339.6019852311101</v>
      </c>
      <c r="G5" s="2">
        <v>5314.1439221687615</v>
      </c>
      <c r="H5" s="2">
        <v>5367.9553658821751</v>
      </c>
      <c r="I5" s="2">
        <v>5054.5815223551044</v>
      </c>
    </row>
    <row r="6" spans="1:11">
      <c r="A6" t="s">
        <v>68</v>
      </c>
      <c r="B6" s="2">
        <v>1419.4647600000001</v>
      </c>
      <c r="C6" s="2">
        <v>1249.9341026881291</v>
      </c>
      <c r="D6" s="2">
        <v>897.74211563646065</v>
      </c>
      <c r="E6" s="2">
        <v>535.2637866839259</v>
      </c>
      <c r="F6" s="2">
        <v>294.06142546337446</v>
      </c>
      <c r="G6" s="2">
        <v>158.38045936699015</v>
      </c>
      <c r="H6" s="2">
        <v>95.098310162525152</v>
      </c>
      <c r="I6" s="2">
        <v>55.384113208093787</v>
      </c>
    </row>
    <row r="7" spans="1:11">
      <c r="A7" t="s">
        <v>95</v>
      </c>
      <c r="B7" s="2">
        <v>851.66489999999999</v>
      </c>
      <c r="C7" s="2">
        <v>727.86720329919899</v>
      </c>
      <c r="D7" s="2">
        <v>873.27445928487555</v>
      </c>
      <c r="E7" s="2">
        <v>915.99776140732354</v>
      </c>
      <c r="F7" s="2">
        <v>879.17905628652227</v>
      </c>
      <c r="G7" s="2">
        <v>727.37342716034937</v>
      </c>
      <c r="H7" s="2">
        <v>708.75366503062423</v>
      </c>
      <c r="I7" s="2">
        <v>879.39340828708396</v>
      </c>
    </row>
    <row r="8" spans="1:11">
      <c r="A8" t="s">
        <v>83</v>
      </c>
      <c r="B8" s="2">
        <v>274.16561999999999</v>
      </c>
      <c r="C8" s="2">
        <v>147.16269343087168</v>
      </c>
      <c r="D8" s="2">
        <v>298.998837408714</v>
      </c>
      <c r="E8" s="2">
        <v>283.66356859561398</v>
      </c>
      <c r="F8" s="2">
        <v>280.21413636523698</v>
      </c>
      <c r="G8" s="2">
        <v>281.83661346320298</v>
      </c>
      <c r="H8" s="2">
        <v>297.01184661994603</v>
      </c>
      <c r="I8" s="2">
        <v>309.03453359943899</v>
      </c>
    </row>
    <row r="9" spans="1:11">
      <c r="A9" t="s">
        <v>100</v>
      </c>
      <c r="B9" s="2">
        <v>157.50509</v>
      </c>
      <c r="C9" s="2">
        <v>79.025340258185395</v>
      </c>
      <c r="D9" s="2">
        <v>219.94331801428808</v>
      </c>
      <c r="E9" s="2">
        <v>236.84178523586434</v>
      </c>
      <c r="F9" s="2">
        <v>265.68655665709827</v>
      </c>
      <c r="G9" s="2">
        <v>310.37514178983503</v>
      </c>
      <c r="H9" s="2">
        <v>367.54950460008075</v>
      </c>
      <c r="I9" s="2">
        <v>429.9611613415168</v>
      </c>
    </row>
    <row r="10" spans="1:11">
      <c r="A10" t="s">
        <v>66</v>
      </c>
      <c r="B10" s="2">
        <v>96.819749999999999</v>
      </c>
      <c r="C10" s="2">
        <v>56.90411823685983</v>
      </c>
      <c r="D10" s="2">
        <v>27.506103022037269</v>
      </c>
      <c r="E10" s="2">
        <v>22.083944893384089</v>
      </c>
      <c r="F10" s="2">
        <v>20.118882755680261</v>
      </c>
      <c r="G10" s="2">
        <v>16.509517115773129</v>
      </c>
      <c r="H10" s="2">
        <v>11.837020903195551</v>
      </c>
      <c r="I10" s="2">
        <v>6.6993876782526982</v>
      </c>
    </row>
    <row r="14" spans="1:11">
      <c r="I14" s="2"/>
    </row>
  </sheetData>
  <mergeCells count="1">
    <mergeCell ref="A2:I2"/>
  </mergeCells>
  <pageMargins left="0.7" right="0.7" top="0.75" bottom="0.75" header="0.3" footer="0.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4"/>
  <dimension ref="A2:H17"/>
  <sheetViews>
    <sheetView workbookViewId="0">
      <selection activeCell="A3" sqref="A3"/>
    </sheetView>
  </sheetViews>
  <sheetFormatPr defaultRowHeight="15"/>
  <cols>
    <col min="1" max="1" width="10.7109375" bestFit="1" customWidth="1"/>
    <col min="2" max="2" width="9.5703125" customWidth="1"/>
  </cols>
  <sheetData>
    <row r="2" spans="1:8" ht="19.5">
      <c r="A2" s="110" t="s">
        <v>1273</v>
      </c>
      <c r="B2" s="41"/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86</v>
      </c>
      <c r="B4" s="101">
        <v>8553.0513651999991</v>
      </c>
      <c r="C4" s="101">
        <v>8885.0285748761053</v>
      </c>
      <c r="D4" s="101">
        <v>8097.9188884647547</v>
      </c>
      <c r="E4" s="101">
        <v>7010.6015704834172</v>
      </c>
      <c r="F4" s="101">
        <v>5589.5397537558201</v>
      </c>
      <c r="G4" s="101">
        <v>4638.2627823916764</v>
      </c>
      <c r="H4" s="101">
        <v>4137.8802254712482</v>
      </c>
    </row>
    <row r="5" spans="1:8">
      <c r="A5" t="s">
        <v>98</v>
      </c>
      <c r="B5" s="101">
        <v>2528.5199354000001</v>
      </c>
      <c r="C5" s="101">
        <v>2919.3167239391501</v>
      </c>
      <c r="D5" s="101">
        <v>2972.0538940803499</v>
      </c>
      <c r="E5" s="101">
        <v>3086.05361310336</v>
      </c>
      <c r="F5" s="101">
        <v>3238.7522219770599</v>
      </c>
      <c r="G5" s="101">
        <v>3446.5376696552898</v>
      </c>
      <c r="H5" s="101">
        <v>3684.0022397315402</v>
      </c>
    </row>
    <row r="6" spans="1:8">
      <c r="A6" t="s">
        <v>87</v>
      </c>
      <c r="B6" s="101">
        <v>2215.3575298000001</v>
      </c>
      <c r="C6" s="101">
        <v>2276.3649004893682</v>
      </c>
      <c r="D6" s="101">
        <v>1760.4711156069416</v>
      </c>
      <c r="E6" s="101">
        <v>1822.6998367589772</v>
      </c>
      <c r="F6" s="101">
        <v>1973.6629168065597</v>
      </c>
      <c r="G6" s="101">
        <v>2035.161105542154</v>
      </c>
      <c r="H6" s="101">
        <v>2078.3989768708066</v>
      </c>
    </row>
    <row r="7" spans="1:8">
      <c r="A7" t="s">
        <v>90</v>
      </c>
      <c r="B7" s="101">
        <v>465.77998810000003</v>
      </c>
      <c r="C7" s="101">
        <v>466.66493892182001</v>
      </c>
      <c r="D7" s="101">
        <v>124.92756808698</v>
      </c>
      <c r="E7" s="101">
        <v>120.762955246296</v>
      </c>
      <c r="F7" s="101">
        <v>114.192313238284</v>
      </c>
      <c r="G7" s="101">
        <v>117.572249923398</v>
      </c>
      <c r="H7" s="101">
        <v>120.510898036529</v>
      </c>
    </row>
    <row r="8" spans="1:8">
      <c r="A8" t="s">
        <v>99</v>
      </c>
      <c r="B8" s="101">
        <v>332.69999150000001</v>
      </c>
      <c r="C8" s="101">
        <v>401.64374222834101</v>
      </c>
      <c r="D8" s="101">
        <v>429.24225069627198</v>
      </c>
      <c r="E8" s="101">
        <v>421.228817933046</v>
      </c>
      <c r="F8" s="101">
        <v>389.512504917515</v>
      </c>
      <c r="G8" s="101">
        <v>408.51381973726399</v>
      </c>
      <c r="H8" s="101">
        <v>431.32609034656599</v>
      </c>
    </row>
    <row r="13" spans="1:8">
      <c r="B13" s="102"/>
      <c r="C13" s="102"/>
      <c r="D13" s="102"/>
      <c r="E13" s="102"/>
      <c r="F13" s="102"/>
      <c r="G13" s="102"/>
      <c r="H13" s="102"/>
    </row>
    <row r="14" spans="1:8">
      <c r="D14" s="2"/>
    </row>
    <row r="15" spans="1:8">
      <c r="D15" s="2"/>
    </row>
    <row r="16" spans="1:8">
      <c r="D16" s="2"/>
    </row>
    <row r="17" spans="4:4">
      <c r="D17" s="2"/>
    </row>
  </sheetData>
  <pageMargins left="0.7" right="0.7" top="0.75" bottom="0.75" header="0.3" footer="0.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7"/>
  <dimension ref="A2:L13"/>
  <sheetViews>
    <sheetView workbookViewId="0">
      <selection activeCell="A3" sqref="A3"/>
    </sheetView>
  </sheetViews>
  <sheetFormatPr defaultRowHeight="15"/>
  <cols>
    <col min="1" max="1" width="19.140625" bestFit="1" customWidth="1"/>
    <col min="2" max="2" width="10.140625" bestFit="1" customWidth="1"/>
    <col min="3" max="3" width="0" hidden="1" customWidth="1"/>
  </cols>
  <sheetData>
    <row r="2" spans="1:12" ht="19.5">
      <c r="A2" s="385" t="s">
        <v>1274</v>
      </c>
      <c r="B2" s="392"/>
      <c r="C2" s="392"/>
      <c r="D2" s="392"/>
      <c r="E2" s="392"/>
      <c r="F2" s="392"/>
      <c r="G2" s="392"/>
      <c r="H2" s="392"/>
      <c r="I2" s="392"/>
    </row>
    <row r="3" spans="1:12">
      <c r="B3">
        <v>2019</v>
      </c>
      <c r="D3">
        <v>2025</v>
      </c>
      <c r="E3">
        <v>2030</v>
      </c>
      <c r="F3">
        <v>2035</v>
      </c>
      <c r="G3">
        <v>2040</v>
      </c>
      <c r="H3">
        <v>2045</v>
      </c>
      <c r="I3">
        <v>2050</v>
      </c>
      <c r="L3" s="2"/>
    </row>
    <row r="4" spans="1:12">
      <c r="A4" t="s">
        <v>25</v>
      </c>
      <c r="B4" s="2">
        <v>6653.9998300000007</v>
      </c>
      <c r="C4" s="2">
        <v>5885.4642407246611</v>
      </c>
      <c r="D4" s="2">
        <v>7304.0936102803653</v>
      </c>
      <c r="E4" s="2">
        <v>6358.1203961638503</v>
      </c>
      <c r="F4" s="2">
        <v>6008.4112462066551</v>
      </c>
      <c r="G4" s="2">
        <v>6098.3487057133161</v>
      </c>
      <c r="H4" s="2">
        <v>6519.6028906627116</v>
      </c>
      <c r="I4" s="2">
        <v>7017.1266213970111</v>
      </c>
    </row>
    <row r="5" spans="1:12">
      <c r="A5" t="s">
        <v>93</v>
      </c>
      <c r="B5" s="2">
        <v>4641.7888599999997</v>
      </c>
      <c r="C5" s="2">
        <v>4917.6301526440602</v>
      </c>
      <c r="D5" s="2">
        <v>5347.1033479245498</v>
      </c>
      <c r="E5" s="2">
        <v>5010.1910457431522</v>
      </c>
      <c r="F5" s="2">
        <v>4270.7810867937696</v>
      </c>
      <c r="G5" s="2">
        <v>2959.7572942034908</v>
      </c>
      <c r="H5" s="2">
        <v>1759.286936627537</v>
      </c>
      <c r="I5" s="2">
        <v>1004.713926392297</v>
      </c>
    </row>
    <row r="6" spans="1:12">
      <c r="A6" t="s">
        <v>68</v>
      </c>
      <c r="B6" s="2">
        <v>1419.4647600000001</v>
      </c>
      <c r="C6" s="2">
        <v>1249.9341026881311</v>
      </c>
      <c r="D6" s="2">
        <v>890.8293211125856</v>
      </c>
      <c r="E6" s="2">
        <v>464.21426197601073</v>
      </c>
      <c r="F6" s="2">
        <v>168.43346260950159</v>
      </c>
      <c r="G6" s="2">
        <v>12.667198813658644</v>
      </c>
      <c r="H6" s="2">
        <v>6.1741137722462369</v>
      </c>
      <c r="I6" s="2">
        <v>3.2542276529227019</v>
      </c>
    </row>
    <row r="7" spans="1:12">
      <c r="A7" t="s">
        <v>95</v>
      </c>
      <c r="B7" s="2">
        <v>851.66489999999999</v>
      </c>
      <c r="C7" s="2">
        <v>727.86720329920001</v>
      </c>
      <c r="D7" s="2">
        <v>845.97401740072291</v>
      </c>
      <c r="E7" s="2">
        <v>945.55216396514606</v>
      </c>
      <c r="F7" s="2">
        <v>1235.975153539961</v>
      </c>
      <c r="G7" s="2">
        <v>1377.7124234330111</v>
      </c>
      <c r="H7" s="2">
        <v>1440.2924397940799</v>
      </c>
      <c r="I7" s="2">
        <v>1450.288442803849</v>
      </c>
    </row>
    <row r="8" spans="1:12">
      <c r="A8" t="s">
        <v>83</v>
      </c>
      <c r="B8" s="2">
        <v>274.16561999999999</v>
      </c>
      <c r="C8" s="2">
        <v>147.1626934308718</v>
      </c>
      <c r="D8" s="2">
        <v>312.283664617608</v>
      </c>
      <c r="E8" s="2">
        <v>304.61473173311197</v>
      </c>
      <c r="F8" s="2">
        <v>337.598866434358</v>
      </c>
      <c r="G8" s="2">
        <v>348.03422240486901</v>
      </c>
      <c r="H8" s="2">
        <v>357.69117007865202</v>
      </c>
      <c r="I8" s="2">
        <v>365.19841917114798</v>
      </c>
    </row>
    <row r="9" spans="1:12">
      <c r="A9" t="s">
        <v>100</v>
      </c>
      <c r="B9" s="2">
        <v>157.50509</v>
      </c>
      <c r="C9" s="2">
        <v>79.025340258185523</v>
      </c>
      <c r="D9" s="2">
        <v>218.38101480443635</v>
      </c>
      <c r="E9" s="2">
        <v>275.03535216302686</v>
      </c>
      <c r="F9" s="2">
        <v>409.38063340766246</v>
      </c>
      <c r="G9" s="2">
        <v>472.90433898375829</v>
      </c>
      <c r="H9" s="2">
        <v>526.42200016382776</v>
      </c>
      <c r="I9" s="2">
        <v>574.79340744644674</v>
      </c>
    </row>
    <row r="10" spans="1:12">
      <c r="A10" t="s">
        <v>66</v>
      </c>
      <c r="B10" s="2">
        <v>96.819749999999999</v>
      </c>
      <c r="C10" s="2">
        <v>56.904118236859837</v>
      </c>
      <c r="D10" s="2">
        <v>27.093165987598287</v>
      </c>
      <c r="E10" s="2">
        <v>7.9876811553269782</v>
      </c>
      <c r="F10" s="2">
        <v>2.4989050143961808</v>
      </c>
      <c r="G10" s="2">
        <v>0.92564330825488583</v>
      </c>
      <c r="H10" s="2">
        <v>0.36210783576124084</v>
      </c>
      <c r="I10" s="2">
        <v>6.1554227424854571E-2</v>
      </c>
    </row>
    <row r="12" spans="1:12">
      <c r="I12" s="2"/>
    </row>
    <row r="13" spans="1:12">
      <c r="I13" s="2"/>
    </row>
  </sheetData>
  <mergeCells count="1">
    <mergeCell ref="A2:I2"/>
  </mergeCells>
  <pageMargins left="0.7" right="0.7" top="0.75" bottom="0.75" header="0.3" footer="0.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5"/>
  <dimension ref="A2:H5"/>
  <sheetViews>
    <sheetView workbookViewId="0">
      <selection activeCell="C1" sqref="C1:C1048576"/>
    </sheetView>
  </sheetViews>
  <sheetFormatPr defaultRowHeight="15"/>
  <sheetData>
    <row r="2" spans="1:8" ht="17.25">
      <c r="A2" s="321" t="s">
        <v>1275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s="93" t="s">
        <v>86</v>
      </c>
      <c r="B4" s="93">
        <v>1.3775398351812702</v>
      </c>
      <c r="C4" s="93">
        <v>1.3254994932953634</v>
      </c>
      <c r="D4" s="93">
        <v>1.2339176590662713</v>
      </c>
      <c r="E4" s="93">
        <v>1.1060955437442705</v>
      </c>
      <c r="F4" s="93">
        <v>1.055164548179008</v>
      </c>
      <c r="G4" s="93">
        <v>1.0421089650897863</v>
      </c>
      <c r="H4" s="93">
        <v>0.97014783549646399</v>
      </c>
    </row>
    <row r="5" spans="1:8">
      <c r="A5" s="93" t="s">
        <v>87</v>
      </c>
      <c r="B5" s="93">
        <v>0.12392363639649095</v>
      </c>
      <c r="C5" s="93">
        <v>0.12320325425423051</v>
      </c>
      <c r="D5" s="93">
        <v>0.12539470534338959</v>
      </c>
      <c r="E5" s="93">
        <v>0.11812458061059973</v>
      </c>
      <c r="F5" s="93">
        <v>0.11752206329496831</v>
      </c>
      <c r="G5" s="93">
        <v>0.12178975482797914</v>
      </c>
      <c r="H5" s="93">
        <v>0.11870890384814356</v>
      </c>
    </row>
  </sheetData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6"/>
  <dimension ref="A2:H8"/>
  <sheetViews>
    <sheetView workbookViewId="0">
      <selection activeCell="C1" sqref="C1:C1048576"/>
    </sheetView>
  </sheetViews>
  <sheetFormatPr defaultRowHeight="15"/>
  <sheetData>
    <row r="2" spans="1:8" ht="17.25">
      <c r="A2" s="321" t="s">
        <v>1276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18</v>
      </c>
      <c r="B4" s="101">
        <v>931.83911364499988</v>
      </c>
      <c r="C4" s="101">
        <v>1081.9030443175513</v>
      </c>
      <c r="D4" s="101">
        <v>1123.4024709687421</v>
      </c>
      <c r="E4" s="101">
        <v>1071.9250985351455</v>
      </c>
      <c r="F4" s="101">
        <v>1066.8143923753787</v>
      </c>
      <c r="G4" s="101">
        <v>1077.6170397008466</v>
      </c>
      <c r="H4" s="101">
        <v>1014.7072406127872</v>
      </c>
    </row>
    <row r="5" spans="1:8">
      <c r="A5" t="s">
        <v>68</v>
      </c>
      <c r="B5" s="101">
        <v>499.93796031663516</v>
      </c>
      <c r="C5" s="101">
        <v>310.08830576264825</v>
      </c>
      <c r="D5" s="101">
        <v>182.94558314131314</v>
      </c>
      <c r="E5" s="101">
        <v>100.11422243044107</v>
      </c>
      <c r="F5" s="101">
        <v>53.830625452322487</v>
      </c>
      <c r="G5" s="101">
        <v>32.289924124919544</v>
      </c>
      <c r="H5" s="101">
        <v>18.794738165999991</v>
      </c>
    </row>
    <row r="6" spans="1:8">
      <c r="A6" t="s">
        <v>83</v>
      </c>
      <c r="B6" s="101">
        <v>43.8664992</v>
      </c>
      <c r="C6" s="101">
        <v>47.839813985394237</v>
      </c>
      <c r="D6" s="101">
        <v>45.386170975298242</v>
      </c>
      <c r="E6" s="101">
        <v>44.834261818437923</v>
      </c>
      <c r="F6" s="101">
        <v>45.093858154112482</v>
      </c>
      <c r="G6" s="101">
        <v>47.52189545919137</v>
      </c>
      <c r="H6" s="101">
        <v>49.445525375910243</v>
      </c>
    </row>
    <row r="7" spans="1:8">
      <c r="A7" t="s">
        <v>66</v>
      </c>
      <c r="B7" s="101">
        <v>24.689162435499998</v>
      </c>
      <c r="C7" s="101">
        <v>7.1960875911675171</v>
      </c>
      <c r="D7" s="101">
        <v>5.7308205288339824</v>
      </c>
      <c r="E7" s="101">
        <v>5.1927512408804919</v>
      </c>
      <c r="F7" s="101">
        <v>4.2421285723726578</v>
      </c>
      <c r="G7" s="101">
        <v>3.0321427730743684</v>
      </c>
      <c r="H7" s="101">
        <v>1.713237666462625</v>
      </c>
    </row>
    <row r="8" spans="1:8">
      <c r="A8" t="s">
        <v>172</v>
      </c>
      <c r="B8">
        <v>1.1307359806259154</v>
      </c>
      <c r="C8">
        <v>1.6754958928329664</v>
      </c>
      <c r="D8">
        <v>1.8473187954732804</v>
      </c>
      <c r="E8">
        <v>2.15379032996541</v>
      </c>
      <c r="F8">
        <v>2.7056069197896839</v>
      </c>
      <c r="G8">
        <v>3.4377178597336253</v>
      </c>
      <c r="H8">
        <v>4.1959975234473985</v>
      </c>
    </row>
  </sheetData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7"/>
  <dimension ref="A2:H5"/>
  <sheetViews>
    <sheetView workbookViewId="0">
      <selection activeCell="C1" sqref="C1:C1048576"/>
    </sheetView>
  </sheetViews>
  <sheetFormatPr defaultRowHeight="15"/>
  <sheetData>
    <row r="2" spans="1:8" ht="17.25">
      <c r="A2" s="321" t="s">
        <v>1277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s="93" t="s">
        <v>86</v>
      </c>
      <c r="B4" s="93">
        <v>1.3775398351812702</v>
      </c>
      <c r="C4" s="93">
        <v>1.3209541209863422</v>
      </c>
      <c r="D4" s="93">
        <v>1.1081179959911918</v>
      </c>
      <c r="E4" s="93">
        <v>0.85543127275485498</v>
      </c>
      <c r="F4" s="93">
        <v>0.44636062215312122</v>
      </c>
      <c r="G4" s="93">
        <v>0.18197593709318527</v>
      </c>
      <c r="H4" s="93">
        <v>3.4836265111962549E-2</v>
      </c>
    </row>
    <row r="5" spans="1:8">
      <c r="A5" s="93" t="s">
        <v>87</v>
      </c>
      <c r="B5" s="93">
        <v>0.12392363639649095</v>
      </c>
      <c r="C5" s="93">
        <v>0.1225280621948297</v>
      </c>
      <c r="D5" s="93">
        <v>0.11019094966753085</v>
      </c>
      <c r="E5" s="93">
        <v>0.11148041706284013</v>
      </c>
      <c r="F5" s="93">
        <v>9.6278752576763271E-2</v>
      </c>
      <c r="G5" s="93">
        <v>6.8251785395025827E-2</v>
      </c>
      <c r="H5" s="93">
        <v>3.3008876751310402E-2</v>
      </c>
    </row>
  </sheetData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8"/>
  <dimension ref="A2:H8"/>
  <sheetViews>
    <sheetView workbookViewId="0">
      <selection activeCell="C1" sqref="C1:C1048576"/>
    </sheetView>
  </sheetViews>
  <sheetFormatPr defaultRowHeight="15"/>
  <sheetData>
    <row r="2" spans="1:8" ht="17.25">
      <c r="A2" s="321" t="s">
        <v>1278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18</v>
      </c>
      <c r="B4" s="101">
        <v>931.83911364499988</v>
      </c>
      <c r="C4" s="101">
        <v>1073.4309970958534</v>
      </c>
      <c r="D4" s="101">
        <v>1005.7958524329377</v>
      </c>
      <c r="E4" s="101">
        <v>848.69997421179346</v>
      </c>
      <c r="F4" s="101">
        <v>469.3953086809671</v>
      </c>
      <c r="G4" s="101">
        <v>176.11752379395116</v>
      </c>
      <c r="H4" s="101">
        <v>1.5103250516114237</v>
      </c>
    </row>
    <row r="5" spans="1:8">
      <c r="A5" t="s">
        <v>68</v>
      </c>
      <c r="B5" s="101">
        <v>499.93796031663516</v>
      </c>
      <c r="C5" s="101">
        <v>307.70112505153207</v>
      </c>
      <c r="D5" s="101">
        <v>158.40489524910564</v>
      </c>
      <c r="E5" s="101">
        <v>57.243824917556289</v>
      </c>
      <c r="F5" s="101">
        <v>4.3048619633583236</v>
      </c>
      <c r="G5" s="101">
        <v>2.0964978193063324</v>
      </c>
      <c r="H5" s="101">
        <v>1.1043254569650125</v>
      </c>
    </row>
    <row r="6" spans="1:8">
      <c r="A6" t="s">
        <v>83</v>
      </c>
      <c r="B6" s="101">
        <v>43.8664992</v>
      </c>
      <c r="C6" s="101">
        <v>49.965386338817282</v>
      </c>
      <c r="D6" s="101">
        <v>48.73835707729792</v>
      </c>
      <c r="E6" s="101">
        <v>54.015818629497289</v>
      </c>
      <c r="F6" s="101">
        <v>55.685475584779049</v>
      </c>
      <c r="G6" s="101">
        <v>57.230587212584332</v>
      </c>
      <c r="H6" s="101">
        <v>58.431747067383682</v>
      </c>
    </row>
    <row r="7" spans="1:8">
      <c r="A7" t="s">
        <v>66</v>
      </c>
      <c r="B7" s="101">
        <v>24.689162435499998</v>
      </c>
      <c r="C7" s="101">
        <v>7.0881199562531982</v>
      </c>
      <c r="D7" s="101">
        <v>2.0613130164637066</v>
      </c>
      <c r="E7" s="101">
        <v>0.63247134523580517</v>
      </c>
      <c r="F7" s="101">
        <v>0.23000675561202041</v>
      </c>
      <c r="G7" s="101">
        <v>8.8866471249974405E-2</v>
      </c>
      <c r="H7" s="101">
        <v>1.4939740787753612E-2</v>
      </c>
    </row>
    <row r="8" spans="1:8">
      <c r="A8" t="s">
        <v>172</v>
      </c>
      <c r="B8">
        <v>1.1307359806259154</v>
      </c>
      <c r="C8">
        <v>1.6505108433275082</v>
      </c>
      <c r="D8">
        <v>2.3891582402072529</v>
      </c>
      <c r="E8">
        <v>4.589330020959844</v>
      </c>
      <c r="F8">
        <v>5.4877349114718106</v>
      </c>
      <c r="G8">
        <v>6.1482978229737544</v>
      </c>
      <c r="H8">
        <v>6.6598452844185001</v>
      </c>
    </row>
  </sheetData>
  <pageMargins left="0.7" right="0.7" top="0.75" bottom="0.75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1"/>
  <dimension ref="A2:AI4"/>
  <sheetViews>
    <sheetView workbookViewId="0">
      <selection activeCell="A3" sqref="A3"/>
    </sheetView>
  </sheetViews>
  <sheetFormatPr defaultRowHeight="15"/>
  <sheetData>
    <row r="2" spans="1:35" ht="17.25">
      <c r="A2" s="327" t="s">
        <v>1279</v>
      </c>
    </row>
    <row r="3" spans="1:35">
      <c r="A3" s="129" t="s">
        <v>102</v>
      </c>
      <c r="B3" s="129">
        <v>1990</v>
      </c>
      <c r="C3" s="129">
        <v>1991</v>
      </c>
      <c r="D3" s="129">
        <v>1992</v>
      </c>
      <c r="E3" s="129">
        <v>1993</v>
      </c>
      <c r="F3" s="129">
        <v>1994</v>
      </c>
      <c r="G3" s="129">
        <v>1995</v>
      </c>
      <c r="H3" s="129">
        <v>1996</v>
      </c>
      <c r="I3" s="129">
        <v>1997</v>
      </c>
      <c r="J3" s="129">
        <v>1998</v>
      </c>
      <c r="K3" s="129">
        <v>1999</v>
      </c>
      <c r="L3" s="129">
        <v>2000</v>
      </c>
      <c r="M3" s="129">
        <v>2001</v>
      </c>
      <c r="N3" s="129">
        <v>2002</v>
      </c>
      <c r="O3" s="129">
        <v>2003</v>
      </c>
      <c r="P3" s="129">
        <v>2004</v>
      </c>
      <c r="Q3" s="129">
        <v>2005</v>
      </c>
      <c r="R3" s="129">
        <v>2006</v>
      </c>
      <c r="S3" s="129">
        <v>2007</v>
      </c>
      <c r="T3" s="129">
        <v>2008</v>
      </c>
      <c r="U3" s="129">
        <v>2009</v>
      </c>
      <c r="V3" s="129">
        <v>2010</v>
      </c>
      <c r="W3" s="129">
        <v>2011</v>
      </c>
      <c r="X3" s="129">
        <v>2012</v>
      </c>
      <c r="Y3" s="129">
        <v>2013</v>
      </c>
      <c r="Z3" s="129">
        <v>2014</v>
      </c>
      <c r="AA3" s="129">
        <v>2015</v>
      </c>
      <c r="AB3" s="129">
        <v>2016</v>
      </c>
      <c r="AC3" s="129">
        <v>2017</v>
      </c>
      <c r="AD3" s="129">
        <v>2018</v>
      </c>
      <c r="AE3" s="129">
        <v>2019</v>
      </c>
      <c r="AF3" s="129">
        <v>2020</v>
      </c>
      <c r="AG3" s="129">
        <v>2021</v>
      </c>
      <c r="AH3" s="129">
        <v>2022</v>
      </c>
      <c r="AI3" s="129"/>
    </row>
    <row r="4" spans="1:35">
      <c r="B4" s="130">
        <v>5767.6798781730195</v>
      </c>
      <c r="C4" s="130">
        <v>5136.3500697920426</v>
      </c>
      <c r="D4" s="130">
        <v>4314.8316507951822</v>
      </c>
      <c r="E4" s="130">
        <v>3642.9160176189994</v>
      </c>
      <c r="F4" s="130">
        <v>3454.5470813882139</v>
      </c>
      <c r="G4" s="130">
        <v>3509.4671859274254</v>
      </c>
      <c r="H4" s="130">
        <v>3391.3083688488191</v>
      </c>
      <c r="I4" s="130">
        <v>3298.4614497510829</v>
      </c>
      <c r="J4" s="130">
        <v>2940.3365196192663</v>
      </c>
      <c r="K4" s="130">
        <v>2806.3758917891282</v>
      </c>
      <c r="L4" s="130">
        <v>2731.7064492539407</v>
      </c>
      <c r="M4" s="130">
        <v>2838.8208388961439</v>
      </c>
      <c r="N4" s="130">
        <v>2831.6663433614808</v>
      </c>
      <c r="O4" s="130">
        <v>2663.0108380410516</v>
      </c>
      <c r="P4" s="130">
        <v>2509.9352583716463</v>
      </c>
      <c r="Q4" s="130">
        <v>2534.6588386325752</v>
      </c>
      <c r="R4" s="130">
        <v>2310.681914784207</v>
      </c>
      <c r="S4" s="130">
        <v>2347.6618957399064</v>
      </c>
      <c r="T4" s="130">
        <v>2418.7396831252681</v>
      </c>
      <c r="U4" s="130">
        <v>2213.728109615141</v>
      </c>
      <c r="V4" s="130">
        <v>2400.5155201943562</v>
      </c>
      <c r="W4" s="130">
        <v>2172.7861149095679</v>
      </c>
      <c r="X4" s="130">
        <v>2132.911440902938</v>
      </c>
      <c r="Y4" s="130">
        <v>2245.4861112577632</v>
      </c>
      <c r="Z4" s="130">
        <v>2354.7054027441</v>
      </c>
      <c r="AA4" s="130">
        <v>2129.0227412046811</v>
      </c>
      <c r="AB4" s="130">
        <v>2259.2661118216279</v>
      </c>
      <c r="AC4" s="130">
        <v>2131.3364098318489</v>
      </c>
      <c r="AD4" s="130">
        <v>2104.1651829724415</v>
      </c>
      <c r="AE4" s="130">
        <v>2140.1316920409085</v>
      </c>
      <c r="AF4" s="130">
        <v>2168.0693436215174</v>
      </c>
      <c r="AG4" s="130">
        <v>2033.0730512546813</v>
      </c>
      <c r="AH4" s="130">
        <v>1934.4267104250494</v>
      </c>
    </row>
  </sheetData>
  <pageMargins left="0.7" right="0.7" top="0.75" bottom="0.75" header="0.3" footer="0.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/>
  <dimension ref="A2:BJ12"/>
  <sheetViews>
    <sheetView workbookViewId="0">
      <selection activeCell="B20" sqref="A1:XFD1048576"/>
    </sheetView>
  </sheetViews>
  <sheetFormatPr defaultRowHeight="15"/>
  <cols>
    <col min="1" max="1" width="19" customWidth="1"/>
  </cols>
  <sheetData>
    <row r="2" spans="1:62" ht="17.25">
      <c r="A2" s="321" t="s">
        <v>1280</v>
      </c>
    </row>
    <row r="3" spans="1:62"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>
        <v>2011</v>
      </c>
      <c r="X3">
        <v>2012</v>
      </c>
      <c r="Y3">
        <v>2013</v>
      </c>
      <c r="Z3">
        <v>2014</v>
      </c>
      <c r="AA3">
        <v>2015</v>
      </c>
      <c r="AB3">
        <v>2016</v>
      </c>
      <c r="AC3">
        <v>2017</v>
      </c>
      <c r="AD3">
        <v>2018</v>
      </c>
      <c r="AE3">
        <v>2019</v>
      </c>
      <c r="AF3">
        <v>2020</v>
      </c>
      <c r="AG3">
        <v>2021</v>
      </c>
      <c r="AH3">
        <v>2022</v>
      </c>
      <c r="AI3">
        <v>2023</v>
      </c>
      <c r="AJ3">
        <v>2024</v>
      </c>
      <c r="AK3">
        <v>2025</v>
      </c>
      <c r="AL3">
        <v>2026</v>
      </c>
      <c r="AM3">
        <v>2027</v>
      </c>
      <c r="AN3">
        <v>2028</v>
      </c>
      <c r="AO3">
        <v>2029</v>
      </c>
      <c r="AP3">
        <v>2030</v>
      </c>
      <c r="AQ3">
        <v>2031</v>
      </c>
      <c r="AR3">
        <v>2032</v>
      </c>
      <c r="AS3">
        <v>2033</v>
      </c>
      <c r="AT3">
        <v>2034</v>
      </c>
      <c r="AU3">
        <v>2035</v>
      </c>
      <c r="AV3">
        <v>2036</v>
      </c>
      <c r="AW3">
        <v>2037</v>
      </c>
      <c r="AX3">
        <v>2038</v>
      </c>
      <c r="AY3">
        <v>2039</v>
      </c>
      <c r="AZ3">
        <v>2040</v>
      </c>
      <c r="BA3">
        <v>2041</v>
      </c>
      <c r="BB3">
        <v>2042</v>
      </c>
      <c r="BC3">
        <v>2043</v>
      </c>
      <c r="BD3">
        <v>2044</v>
      </c>
      <c r="BE3">
        <v>2045</v>
      </c>
      <c r="BF3">
        <v>2046</v>
      </c>
      <c r="BG3">
        <v>2047</v>
      </c>
      <c r="BH3">
        <v>2048</v>
      </c>
      <c r="BI3">
        <v>2049</v>
      </c>
      <c r="BJ3">
        <v>2050</v>
      </c>
    </row>
    <row r="4" spans="1:62">
      <c r="A4" t="s">
        <v>508</v>
      </c>
      <c r="B4">
        <v>8320353</v>
      </c>
      <c r="C4">
        <v>8323486</v>
      </c>
      <c r="D4">
        <v>6869678</v>
      </c>
      <c r="E4">
        <v>7484367</v>
      </c>
      <c r="F4">
        <v>8049825</v>
      </c>
      <c r="G4">
        <v>7793741</v>
      </c>
      <c r="H4">
        <v>7566597</v>
      </c>
      <c r="I4">
        <v>7409566</v>
      </c>
      <c r="J4">
        <v>6251573</v>
      </c>
      <c r="K4">
        <v>5827132</v>
      </c>
      <c r="L4">
        <v>5943516</v>
      </c>
      <c r="M4">
        <v>7901805</v>
      </c>
      <c r="N4">
        <v>6356259</v>
      </c>
      <c r="O4">
        <v>6291200</v>
      </c>
      <c r="P4">
        <v>5795873</v>
      </c>
      <c r="Q4">
        <v>5743665</v>
      </c>
      <c r="R4">
        <v>5858185</v>
      </c>
      <c r="S4">
        <v>5935844</v>
      </c>
      <c r="T4">
        <v>5703455</v>
      </c>
      <c r="U4">
        <v>6397417</v>
      </c>
      <c r="V4">
        <v>6411365</v>
      </c>
      <c r="W4">
        <v>6308308</v>
      </c>
      <c r="X4">
        <v>6421367</v>
      </c>
      <c r="Y4">
        <v>5864173</v>
      </c>
      <c r="Z4">
        <v>5805353</v>
      </c>
      <c r="AA4">
        <v>6211718</v>
      </c>
      <c r="AB4">
        <v>6252335</v>
      </c>
      <c r="AC4">
        <v>6073274</v>
      </c>
      <c r="AD4">
        <v>6330644</v>
      </c>
      <c r="AE4">
        <v>5880275</v>
      </c>
      <c r="AF4">
        <v>5861541</v>
      </c>
      <c r="AG4">
        <v>5124961</v>
      </c>
      <c r="AH4">
        <v>5184217</v>
      </c>
      <c r="AI4">
        <v>5146689</v>
      </c>
      <c r="AJ4">
        <v>5109160</v>
      </c>
      <c r="AK4">
        <v>5071632</v>
      </c>
      <c r="AL4">
        <v>5034103</v>
      </c>
      <c r="AM4">
        <v>4996575</v>
      </c>
      <c r="AN4">
        <v>4959047</v>
      </c>
      <c r="AO4">
        <v>4921518</v>
      </c>
      <c r="AP4">
        <v>4883989</v>
      </c>
      <c r="AQ4">
        <v>4846461</v>
      </c>
      <c r="AR4">
        <v>4808933</v>
      </c>
      <c r="AS4">
        <v>4771404</v>
      </c>
      <c r="AT4">
        <v>4733876</v>
      </c>
      <c r="AU4">
        <v>4696347</v>
      </c>
      <c r="AV4">
        <v>4658819</v>
      </c>
      <c r="AW4">
        <v>4621290</v>
      </c>
      <c r="AX4">
        <v>4583762</v>
      </c>
      <c r="AY4">
        <v>4546233</v>
      </c>
      <c r="AZ4">
        <v>4508705</v>
      </c>
      <c r="BA4">
        <v>4471176</v>
      </c>
      <c r="BB4">
        <v>4433648</v>
      </c>
      <c r="BC4">
        <v>4396120</v>
      </c>
      <c r="BD4">
        <v>4358591</v>
      </c>
      <c r="BE4">
        <v>4321062</v>
      </c>
      <c r="BF4">
        <v>4283534</v>
      </c>
      <c r="BG4">
        <v>4246006</v>
      </c>
      <c r="BH4">
        <v>4208477</v>
      </c>
      <c r="BI4">
        <v>4170949</v>
      </c>
      <c r="BJ4">
        <v>4133420</v>
      </c>
    </row>
    <row r="5" spans="1:62">
      <c r="A5" t="s">
        <v>509</v>
      </c>
      <c r="B5">
        <v>7566096</v>
      </c>
      <c r="C5">
        <v>5094524</v>
      </c>
      <c r="D5">
        <v>5943242</v>
      </c>
      <c r="E5">
        <v>4341955</v>
      </c>
      <c r="F5">
        <v>5114952</v>
      </c>
      <c r="G5">
        <v>5066407</v>
      </c>
      <c r="H5">
        <v>6157791</v>
      </c>
      <c r="I5">
        <v>6338064</v>
      </c>
      <c r="J5">
        <v>6337193</v>
      </c>
      <c r="K5">
        <v>5931047</v>
      </c>
      <c r="L5">
        <v>7139341</v>
      </c>
      <c r="M5">
        <v>7053299</v>
      </c>
      <c r="N5">
        <v>7031457</v>
      </c>
      <c r="O5">
        <v>7475325</v>
      </c>
      <c r="P5">
        <v>7465744</v>
      </c>
      <c r="Q5">
        <v>7875561</v>
      </c>
      <c r="R5">
        <v>6743890</v>
      </c>
      <c r="S5">
        <v>6507657</v>
      </c>
      <c r="T5">
        <v>5175356</v>
      </c>
      <c r="U5">
        <v>6851847</v>
      </c>
      <c r="V5">
        <v>6253117</v>
      </c>
      <c r="W5">
        <v>4746151</v>
      </c>
      <c r="X5">
        <v>5099796</v>
      </c>
      <c r="Y5">
        <v>4740878</v>
      </c>
      <c r="Z5">
        <v>6375853</v>
      </c>
      <c r="AA5">
        <v>6301163</v>
      </c>
      <c r="AB5">
        <v>5553542</v>
      </c>
      <c r="AC5">
        <v>6956626</v>
      </c>
      <c r="AD5">
        <v>7398670</v>
      </c>
      <c r="AE5">
        <v>5964946</v>
      </c>
      <c r="AF5">
        <v>5945940</v>
      </c>
      <c r="AG5">
        <v>5198756</v>
      </c>
      <c r="AH5">
        <v>5258865</v>
      </c>
      <c r="AI5">
        <v>5220797</v>
      </c>
      <c r="AJ5">
        <v>5182728</v>
      </c>
      <c r="AK5">
        <v>5144659</v>
      </c>
      <c r="AL5">
        <v>5106590</v>
      </c>
      <c r="AM5">
        <v>5068521</v>
      </c>
      <c r="AN5">
        <v>5030453</v>
      </c>
      <c r="AO5">
        <v>4992384</v>
      </c>
      <c r="AP5">
        <v>4954315</v>
      </c>
      <c r="AQ5">
        <v>4916246</v>
      </c>
      <c r="AR5">
        <v>4878177</v>
      </c>
      <c r="AS5">
        <v>4840108</v>
      </c>
      <c r="AT5">
        <v>4802039</v>
      </c>
      <c r="AU5">
        <v>4763971</v>
      </c>
      <c r="AV5">
        <v>4725902</v>
      </c>
      <c r="AW5">
        <v>4687833</v>
      </c>
      <c r="AX5">
        <v>4649764</v>
      </c>
      <c r="AY5">
        <v>4611695</v>
      </c>
      <c r="AZ5">
        <v>4573626</v>
      </c>
      <c r="BA5">
        <v>4535557</v>
      </c>
      <c r="BB5">
        <v>4497489</v>
      </c>
      <c r="BC5">
        <v>4459420</v>
      </c>
      <c r="BD5">
        <v>4421351</v>
      </c>
      <c r="BE5">
        <v>4383282</v>
      </c>
      <c r="BF5">
        <v>4345213</v>
      </c>
      <c r="BG5">
        <v>4307145</v>
      </c>
      <c r="BH5">
        <v>4269076</v>
      </c>
      <c r="BI5">
        <v>4231007</v>
      </c>
      <c r="BJ5">
        <v>4192938</v>
      </c>
    </row>
    <row r="6" spans="1:62">
      <c r="A6" t="s">
        <v>235</v>
      </c>
      <c r="B6">
        <v>2520524</v>
      </c>
      <c r="C6">
        <v>2427997</v>
      </c>
      <c r="D6">
        <v>2269232</v>
      </c>
      <c r="E6">
        <v>2179029</v>
      </c>
      <c r="F6">
        <v>2037371</v>
      </c>
      <c r="G6">
        <v>2076439</v>
      </c>
      <c r="H6">
        <v>1985223</v>
      </c>
      <c r="I6">
        <v>1809868</v>
      </c>
      <c r="J6">
        <v>1592599</v>
      </c>
      <c r="K6">
        <v>1562106</v>
      </c>
      <c r="L6">
        <v>1488441</v>
      </c>
      <c r="M6">
        <v>1517291</v>
      </c>
      <c r="N6">
        <v>1553880</v>
      </c>
      <c r="O6">
        <v>1443013</v>
      </c>
      <c r="P6">
        <v>1149282</v>
      </c>
      <c r="Q6">
        <v>1108265</v>
      </c>
      <c r="R6">
        <v>1104829</v>
      </c>
      <c r="S6">
        <v>951934</v>
      </c>
      <c r="T6">
        <v>748515</v>
      </c>
      <c r="U6">
        <v>740862</v>
      </c>
      <c r="V6">
        <v>687260</v>
      </c>
      <c r="W6">
        <v>580393</v>
      </c>
      <c r="X6">
        <v>631464</v>
      </c>
      <c r="Y6">
        <v>637167</v>
      </c>
      <c r="Z6">
        <v>641827</v>
      </c>
      <c r="AA6">
        <v>633116</v>
      </c>
      <c r="AB6">
        <v>585843</v>
      </c>
      <c r="AC6">
        <v>614384</v>
      </c>
      <c r="AD6">
        <v>627022</v>
      </c>
      <c r="AE6">
        <v>537492</v>
      </c>
      <c r="AF6">
        <v>524345</v>
      </c>
      <c r="AG6">
        <v>512455</v>
      </c>
      <c r="AH6">
        <v>501702</v>
      </c>
      <c r="AI6">
        <v>491978</v>
      </c>
      <c r="AJ6">
        <v>483183</v>
      </c>
      <c r="AK6">
        <v>475229</v>
      </c>
      <c r="AL6">
        <v>468036</v>
      </c>
      <c r="AM6">
        <v>461530</v>
      </c>
      <c r="AN6">
        <v>455647</v>
      </c>
      <c r="AO6">
        <v>450327</v>
      </c>
      <c r="AP6">
        <v>445515</v>
      </c>
      <c r="AQ6">
        <v>441163</v>
      </c>
      <c r="AR6">
        <v>437530</v>
      </c>
      <c r="AS6">
        <v>433668</v>
      </c>
      <c r="AT6">
        <v>430449</v>
      </c>
      <c r="AU6">
        <v>427538</v>
      </c>
      <c r="AV6">
        <v>424905</v>
      </c>
      <c r="AW6">
        <v>422524</v>
      </c>
      <c r="AX6">
        <v>420371</v>
      </c>
      <c r="AY6">
        <v>418424</v>
      </c>
      <c r="AZ6">
        <v>416663</v>
      </c>
      <c r="BA6">
        <v>416663</v>
      </c>
      <c r="BB6">
        <v>414062</v>
      </c>
      <c r="BC6">
        <v>411463</v>
      </c>
      <c r="BD6">
        <v>408864</v>
      </c>
      <c r="BE6">
        <v>406265</v>
      </c>
      <c r="BF6">
        <v>403666</v>
      </c>
      <c r="BG6">
        <v>401067</v>
      </c>
      <c r="BH6">
        <v>398468</v>
      </c>
      <c r="BI6">
        <v>395869</v>
      </c>
      <c r="BJ6">
        <v>393270</v>
      </c>
    </row>
    <row r="7" spans="1:62">
      <c r="A7" t="s">
        <v>510</v>
      </c>
      <c r="B7">
        <v>1161947</v>
      </c>
      <c r="C7">
        <v>1034668</v>
      </c>
      <c r="D7">
        <v>883588</v>
      </c>
      <c r="E7">
        <v>710689</v>
      </c>
      <c r="F7">
        <v>643703</v>
      </c>
      <c r="G7">
        <v>666042</v>
      </c>
      <c r="H7">
        <v>646158</v>
      </c>
      <c r="I7">
        <v>503784</v>
      </c>
      <c r="J7">
        <v>437510</v>
      </c>
      <c r="K7">
        <v>414081</v>
      </c>
      <c r="L7">
        <v>403652</v>
      </c>
      <c r="M7">
        <v>394811</v>
      </c>
      <c r="N7">
        <v>377653</v>
      </c>
      <c r="O7">
        <v>378715</v>
      </c>
      <c r="P7">
        <v>338421</v>
      </c>
      <c r="Q7">
        <v>329309</v>
      </c>
      <c r="R7">
        <v>322870</v>
      </c>
      <c r="S7">
        <v>321610</v>
      </c>
      <c r="T7">
        <v>314527</v>
      </c>
      <c r="U7">
        <v>309461</v>
      </c>
      <c r="V7">
        <v>307865</v>
      </c>
      <c r="W7">
        <v>309253</v>
      </c>
      <c r="X7">
        <v>320819</v>
      </c>
      <c r="Y7">
        <v>322945</v>
      </c>
      <c r="Z7">
        <v>322460</v>
      </c>
      <c r="AA7">
        <v>318357</v>
      </c>
      <c r="AB7">
        <v>313502</v>
      </c>
      <c r="AC7">
        <v>309963</v>
      </c>
      <c r="AD7">
        <v>310984</v>
      </c>
      <c r="AE7">
        <v>292811</v>
      </c>
      <c r="AF7">
        <v>289839</v>
      </c>
      <c r="AG7">
        <v>287508</v>
      </c>
      <c r="AH7">
        <v>285690</v>
      </c>
      <c r="AI7">
        <v>285683</v>
      </c>
      <c r="AJ7">
        <v>283127</v>
      </c>
      <c r="AK7">
        <v>282248</v>
      </c>
      <c r="AL7">
        <v>310984</v>
      </c>
      <c r="AM7">
        <v>281015</v>
      </c>
      <c r="AN7">
        <v>280600</v>
      </c>
      <c r="AO7">
        <v>280269</v>
      </c>
      <c r="AP7">
        <v>280010</v>
      </c>
      <c r="AQ7">
        <v>304821</v>
      </c>
      <c r="AR7">
        <v>304647</v>
      </c>
      <c r="AS7">
        <v>304515</v>
      </c>
      <c r="AT7">
        <v>304406</v>
      </c>
      <c r="AU7">
        <v>304323</v>
      </c>
      <c r="AV7">
        <v>304257</v>
      </c>
      <c r="AW7">
        <v>304208</v>
      </c>
      <c r="AX7">
        <v>304166</v>
      </c>
      <c r="AY7">
        <v>304137</v>
      </c>
      <c r="AZ7">
        <v>299247</v>
      </c>
      <c r="BA7">
        <v>311338</v>
      </c>
      <c r="BB7">
        <v>316280</v>
      </c>
      <c r="BC7">
        <v>312803</v>
      </c>
      <c r="BD7">
        <v>312278</v>
      </c>
      <c r="BE7">
        <v>311756</v>
      </c>
      <c r="BF7">
        <v>316110</v>
      </c>
      <c r="BG7">
        <v>315581</v>
      </c>
      <c r="BH7">
        <v>319489</v>
      </c>
      <c r="BI7">
        <v>321919</v>
      </c>
      <c r="BJ7">
        <v>321396</v>
      </c>
    </row>
    <row r="8" spans="1:62">
      <c r="A8" t="s">
        <v>233</v>
      </c>
      <c r="B8">
        <v>600426</v>
      </c>
      <c r="C8">
        <v>531263</v>
      </c>
      <c r="D8">
        <v>571837</v>
      </c>
      <c r="E8">
        <v>411442</v>
      </c>
      <c r="F8">
        <v>397044</v>
      </c>
      <c r="G8">
        <v>427844</v>
      </c>
      <c r="H8">
        <v>418823</v>
      </c>
      <c r="I8">
        <v>417337</v>
      </c>
      <c r="J8">
        <v>326200</v>
      </c>
      <c r="K8">
        <v>340346</v>
      </c>
      <c r="L8">
        <v>347983</v>
      </c>
      <c r="M8">
        <v>316302</v>
      </c>
      <c r="N8">
        <v>316028</v>
      </c>
      <c r="O8">
        <v>325521</v>
      </c>
      <c r="P8">
        <v>321227</v>
      </c>
      <c r="Q8">
        <v>320487</v>
      </c>
      <c r="R8">
        <v>332571</v>
      </c>
      <c r="S8">
        <v>347179</v>
      </c>
      <c r="T8">
        <v>361634</v>
      </c>
      <c r="U8">
        <v>376978</v>
      </c>
      <c r="V8">
        <v>394175</v>
      </c>
      <c r="W8">
        <v>393927</v>
      </c>
      <c r="X8">
        <v>409569</v>
      </c>
      <c r="Y8">
        <v>399908</v>
      </c>
      <c r="Z8">
        <v>391151</v>
      </c>
      <c r="AA8">
        <v>387937</v>
      </c>
      <c r="AB8">
        <v>368896</v>
      </c>
      <c r="AC8">
        <v>365344</v>
      </c>
      <c r="AD8">
        <v>351122</v>
      </c>
      <c r="AE8">
        <v>320555</v>
      </c>
      <c r="AF8">
        <v>349228</v>
      </c>
      <c r="AG8">
        <v>306315</v>
      </c>
      <c r="AH8">
        <v>314485</v>
      </c>
      <c r="AI8">
        <v>323599</v>
      </c>
      <c r="AJ8">
        <v>333516</v>
      </c>
      <c r="AK8">
        <v>344120</v>
      </c>
      <c r="AL8">
        <v>345311</v>
      </c>
      <c r="AM8">
        <v>347006</v>
      </c>
      <c r="AN8">
        <v>349137</v>
      </c>
      <c r="AO8">
        <v>351644</v>
      </c>
      <c r="AP8">
        <v>354479</v>
      </c>
      <c r="AQ8">
        <v>357600</v>
      </c>
      <c r="AR8">
        <v>360973</v>
      </c>
      <c r="AS8">
        <v>364569</v>
      </c>
      <c r="AT8">
        <v>368362</v>
      </c>
      <c r="AU8">
        <v>372332</v>
      </c>
      <c r="AV8">
        <v>376463</v>
      </c>
      <c r="AW8">
        <v>380738</v>
      </c>
      <c r="AX8">
        <v>381738</v>
      </c>
      <c r="AY8">
        <v>389678</v>
      </c>
      <c r="AZ8">
        <v>394324</v>
      </c>
      <c r="BA8">
        <v>392964</v>
      </c>
      <c r="BB8">
        <v>392964</v>
      </c>
      <c r="BC8">
        <v>391604</v>
      </c>
      <c r="BD8">
        <v>392024</v>
      </c>
      <c r="BE8">
        <v>388883</v>
      </c>
      <c r="BF8">
        <v>387523</v>
      </c>
      <c r="BG8">
        <v>386163</v>
      </c>
      <c r="BH8">
        <v>384803</v>
      </c>
      <c r="BI8">
        <v>383442</v>
      </c>
      <c r="BJ8">
        <v>382082</v>
      </c>
    </row>
    <row r="9" spans="1:62">
      <c r="A9" t="s">
        <v>511</v>
      </c>
      <c r="B9">
        <v>591314</v>
      </c>
      <c r="C9">
        <v>448287</v>
      </c>
      <c r="D9">
        <v>453869</v>
      </c>
      <c r="E9">
        <v>407798</v>
      </c>
      <c r="F9">
        <v>465020.5</v>
      </c>
      <c r="G9">
        <v>522243</v>
      </c>
      <c r="H9">
        <v>422789</v>
      </c>
      <c r="I9">
        <v>474083</v>
      </c>
      <c r="J9">
        <v>528030</v>
      </c>
      <c r="K9">
        <v>489261</v>
      </c>
      <c r="L9">
        <v>497185</v>
      </c>
      <c r="M9">
        <v>635300</v>
      </c>
      <c r="N9">
        <v>571688</v>
      </c>
      <c r="O9">
        <v>450273</v>
      </c>
      <c r="P9">
        <v>451622</v>
      </c>
      <c r="Q9">
        <v>464853</v>
      </c>
      <c r="R9">
        <v>436228</v>
      </c>
      <c r="S9">
        <v>436623</v>
      </c>
      <c r="T9">
        <v>349329</v>
      </c>
      <c r="U9">
        <v>334020</v>
      </c>
      <c r="V9">
        <v>327434</v>
      </c>
      <c r="W9">
        <v>321144</v>
      </c>
      <c r="X9">
        <v>328655</v>
      </c>
      <c r="Y9">
        <v>363867</v>
      </c>
      <c r="Z9">
        <v>312868</v>
      </c>
      <c r="AA9">
        <v>323343</v>
      </c>
      <c r="AB9">
        <v>324624</v>
      </c>
      <c r="AC9">
        <v>323937</v>
      </c>
      <c r="AD9">
        <v>327600</v>
      </c>
      <c r="AE9">
        <v>306089</v>
      </c>
      <c r="AF9">
        <v>305113</v>
      </c>
      <c r="AG9">
        <v>266773</v>
      </c>
      <c r="AH9">
        <v>269857</v>
      </c>
      <c r="AI9">
        <v>267903</v>
      </c>
      <c r="AJ9">
        <v>265950</v>
      </c>
      <c r="AK9">
        <v>263996</v>
      </c>
      <c r="AL9">
        <v>262044</v>
      </c>
      <c r="AM9">
        <v>260089</v>
      </c>
      <c r="AN9">
        <v>258136</v>
      </c>
      <c r="AO9">
        <v>256182</v>
      </c>
      <c r="AP9">
        <v>254229</v>
      </c>
      <c r="AQ9">
        <v>252275</v>
      </c>
      <c r="AR9">
        <v>250322</v>
      </c>
      <c r="AS9">
        <v>248369</v>
      </c>
      <c r="AT9">
        <v>246416</v>
      </c>
      <c r="AU9">
        <v>244461</v>
      </c>
      <c r="AV9">
        <v>242508</v>
      </c>
      <c r="AW9">
        <v>240554</v>
      </c>
      <c r="AX9">
        <v>238601</v>
      </c>
      <c r="AY9">
        <v>236647</v>
      </c>
      <c r="AZ9">
        <v>234695</v>
      </c>
      <c r="BA9">
        <v>232741</v>
      </c>
      <c r="BB9">
        <v>230788</v>
      </c>
      <c r="BC9">
        <v>228833</v>
      </c>
      <c r="BD9">
        <v>226880</v>
      </c>
      <c r="BE9">
        <v>224926</v>
      </c>
      <c r="BF9">
        <v>222973</v>
      </c>
      <c r="BG9">
        <v>221020</v>
      </c>
      <c r="BH9">
        <v>219067</v>
      </c>
      <c r="BI9">
        <v>217113</v>
      </c>
      <c r="BJ9">
        <v>215160</v>
      </c>
    </row>
    <row r="10" spans="1:62">
      <c r="A10" t="s">
        <v>512</v>
      </c>
      <c r="B10">
        <v>401123</v>
      </c>
      <c r="C10">
        <v>361902</v>
      </c>
      <c r="D10">
        <v>298072</v>
      </c>
      <c r="E10">
        <v>282274</v>
      </c>
      <c r="F10">
        <v>272450</v>
      </c>
      <c r="G10">
        <v>262664</v>
      </c>
      <c r="H10">
        <v>245833</v>
      </c>
      <c r="I10">
        <v>299614</v>
      </c>
      <c r="J10">
        <v>267282</v>
      </c>
      <c r="K10">
        <v>250974</v>
      </c>
      <c r="L10">
        <v>242496</v>
      </c>
      <c r="M10">
        <v>230379</v>
      </c>
      <c r="N10">
        <v>230182</v>
      </c>
      <c r="O10">
        <v>214467</v>
      </c>
      <c r="P10">
        <v>201725</v>
      </c>
      <c r="Q10">
        <v>198580</v>
      </c>
      <c r="R10">
        <v>184950</v>
      </c>
      <c r="S10">
        <v>180207</v>
      </c>
      <c r="T10">
        <v>173854</v>
      </c>
      <c r="U10">
        <v>162504</v>
      </c>
      <c r="V10">
        <v>159260</v>
      </c>
      <c r="W10">
        <v>154105</v>
      </c>
      <c r="X10">
        <v>150272</v>
      </c>
      <c r="Y10">
        <v>144875</v>
      </c>
      <c r="Z10">
        <v>143083</v>
      </c>
      <c r="AA10">
        <v>139229</v>
      </c>
      <c r="AB10">
        <v>132610</v>
      </c>
      <c r="AC10">
        <v>129863</v>
      </c>
      <c r="AD10">
        <v>127871</v>
      </c>
      <c r="AE10">
        <v>131765</v>
      </c>
      <c r="AF10">
        <v>130416</v>
      </c>
      <c r="AG10">
        <v>129370</v>
      </c>
      <c r="AH10">
        <v>128545</v>
      </c>
      <c r="AI10">
        <v>128545</v>
      </c>
      <c r="AJ10">
        <v>127398</v>
      </c>
      <c r="AK10">
        <v>127003</v>
      </c>
      <c r="AL10">
        <v>127871</v>
      </c>
      <c r="AM10">
        <v>126456</v>
      </c>
      <c r="AN10">
        <v>126259</v>
      </c>
      <c r="AO10">
        <v>126110</v>
      </c>
      <c r="AP10">
        <v>125993</v>
      </c>
      <c r="AQ10">
        <v>110888</v>
      </c>
      <c r="AR10">
        <v>105831</v>
      </c>
      <c r="AS10">
        <v>100783</v>
      </c>
      <c r="AT10">
        <v>100750</v>
      </c>
      <c r="AU10">
        <v>100722</v>
      </c>
      <c r="AV10">
        <v>100701</v>
      </c>
      <c r="AW10">
        <v>100682</v>
      </c>
      <c r="AX10">
        <v>100671</v>
      </c>
      <c r="AY10">
        <v>100659</v>
      </c>
      <c r="AZ10">
        <v>105516</v>
      </c>
      <c r="BA10">
        <v>102026</v>
      </c>
      <c r="BB10">
        <v>103084</v>
      </c>
      <c r="BC10">
        <v>101161</v>
      </c>
      <c r="BD10">
        <v>100287</v>
      </c>
      <c r="BE10">
        <v>99409</v>
      </c>
      <c r="BF10">
        <v>100256</v>
      </c>
      <c r="BG10">
        <v>99385</v>
      </c>
      <c r="BH10">
        <v>100078</v>
      </c>
      <c r="BI10">
        <v>100248</v>
      </c>
      <c r="BJ10">
        <v>99372</v>
      </c>
    </row>
    <row r="11" spans="1:62">
      <c r="A11" t="s">
        <v>513</v>
      </c>
      <c r="B11">
        <v>27190</v>
      </c>
      <c r="C11">
        <v>25716</v>
      </c>
      <c r="D11">
        <v>23304</v>
      </c>
      <c r="E11">
        <v>22376</v>
      </c>
      <c r="F11">
        <v>21304</v>
      </c>
      <c r="G11">
        <v>20218</v>
      </c>
      <c r="H11">
        <v>19444</v>
      </c>
      <c r="I11">
        <v>19066</v>
      </c>
      <c r="J11">
        <v>19100</v>
      </c>
      <c r="K11">
        <v>18684</v>
      </c>
      <c r="L11">
        <v>19032</v>
      </c>
      <c r="M11">
        <v>15766</v>
      </c>
      <c r="N11">
        <v>16244</v>
      </c>
      <c r="O11">
        <v>16228</v>
      </c>
      <c r="P11">
        <v>16418</v>
      </c>
      <c r="Q11">
        <v>16656</v>
      </c>
      <c r="R11">
        <v>16444</v>
      </c>
      <c r="S11">
        <v>16034</v>
      </c>
      <c r="T11">
        <v>16842</v>
      </c>
      <c r="U11">
        <v>14398</v>
      </c>
      <c r="V11">
        <v>14222</v>
      </c>
      <c r="W11">
        <v>13874</v>
      </c>
      <c r="X11">
        <v>14498</v>
      </c>
      <c r="Y11">
        <v>14322</v>
      </c>
      <c r="Z11">
        <v>13656</v>
      </c>
      <c r="AA11">
        <v>13732</v>
      </c>
      <c r="AB11">
        <v>12814</v>
      </c>
      <c r="AC11">
        <v>12290</v>
      </c>
      <c r="AD11">
        <v>14204</v>
      </c>
      <c r="AE11">
        <v>12380</v>
      </c>
      <c r="AF11">
        <v>12118</v>
      </c>
      <c r="AG11">
        <v>11856</v>
      </c>
      <c r="AH11">
        <v>11594</v>
      </c>
      <c r="AI11">
        <v>11332</v>
      </c>
      <c r="AJ11">
        <v>11072</v>
      </c>
      <c r="AK11">
        <v>10810</v>
      </c>
      <c r="AL11">
        <v>10550</v>
      </c>
      <c r="AM11">
        <v>10290</v>
      </c>
      <c r="AN11">
        <v>10030</v>
      </c>
      <c r="AO11">
        <v>9770</v>
      </c>
      <c r="AP11">
        <v>9510</v>
      </c>
      <c r="AQ11">
        <v>9252</v>
      </c>
      <c r="AR11">
        <v>8992</v>
      </c>
      <c r="AS11">
        <v>8734</v>
      </c>
      <c r="AT11">
        <v>8476</v>
      </c>
      <c r="AU11">
        <v>8218</v>
      </c>
      <c r="AV11">
        <v>7960</v>
      </c>
      <c r="AW11">
        <v>7702</v>
      </c>
      <c r="AX11">
        <v>7444</v>
      </c>
      <c r="AY11">
        <v>7188</v>
      </c>
      <c r="AZ11">
        <v>6930</v>
      </c>
      <c r="BA11">
        <v>6662</v>
      </c>
      <c r="BB11">
        <v>6396</v>
      </c>
      <c r="BC11">
        <v>6128</v>
      </c>
      <c r="BD11">
        <v>5862</v>
      </c>
      <c r="BE11">
        <v>5596</v>
      </c>
      <c r="BF11">
        <v>5330</v>
      </c>
      <c r="BG11">
        <v>5064</v>
      </c>
      <c r="BH11">
        <v>4796</v>
      </c>
      <c r="BI11">
        <v>4530</v>
      </c>
      <c r="BJ11">
        <v>4264</v>
      </c>
    </row>
    <row r="12" spans="1:62">
      <c r="A12" t="s">
        <v>514</v>
      </c>
      <c r="B12">
        <v>10322</v>
      </c>
      <c r="C12">
        <v>16676</v>
      </c>
      <c r="D12">
        <v>20278</v>
      </c>
      <c r="E12">
        <v>24974</v>
      </c>
      <c r="F12">
        <v>25010</v>
      </c>
      <c r="G12">
        <v>25046</v>
      </c>
      <c r="H12">
        <v>26147</v>
      </c>
      <c r="I12">
        <v>26778</v>
      </c>
      <c r="J12">
        <v>50905</v>
      </c>
      <c r="K12">
        <v>51075</v>
      </c>
      <c r="L12">
        <v>51419</v>
      </c>
      <c r="M12">
        <v>40386</v>
      </c>
      <c r="N12">
        <v>40194</v>
      </c>
      <c r="O12">
        <v>39225</v>
      </c>
      <c r="P12">
        <v>39012</v>
      </c>
      <c r="Q12">
        <v>39566</v>
      </c>
      <c r="R12">
        <v>38352</v>
      </c>
      <c r="S12">
        <v>37873</v>
      </c>
      <c r="T12">
        <v>37088</v>
      </c>
      <c r="U12">
        <v>35686</v>
      </c>
      <c r="V12">
        <v>35292</v>
      </c>
      <c r="W12">
        <v>34053</v>
      </c>
      <c r="X12">
        <v>34823</v>
      </c>
      <c r="Y12">
        <v>35457</v>
      </c>
      <c r="Z12">
        <v>35178</v>
      </c>
      <c r="AA12">
        <v>36324</v>
      </c>
      <c r="AB12">
        <v>36355</v>
      </c>
      <c r="AC12">
        <v>37067</v>
      </c>
      <c r="AD12">
        <v>36907</v>
      </c>
      <c r="AE12">
        <v>37110</v>
      </c>
      <c r="AF12">
        <v>0</v>
      </c>
      <c r="AG12">
        <v>11434</v>
      </c>
      <c r="AH12">
        <v>12441</v>
      </c>
      <c r="AI12">
        <v>12508</v>
      </c>
      <c r="AJ12">
        <v>12561</v>
      </c>
      <c r="AK12">
        <v>12603</v>
      </c>
      <c r="AL12">
        <v>12639</v>
      </c>
      <c r="AM12">
        <v>12665</v>
      </c>
      <c r="AN12">
        <v>12685</v>
      </c>
      <c r="AO12">
        <v>12701</v>
      </c>
      <c r="AP12">
        <v>12714</v>
      </c>
      <c r="AQ12">
        <v>12725</v>
      </c>
      <c r="AR12">
        <v>12734</v>
      </c>
      <c r="AS12">
        <v>12739</v>
      </c>
      <c r="AT12">
        <v>12744</v>
      </c>
      <c r="AU12">
        <v>12748</v>
      </c>
      <c r="AV12">
        <v>12751</v>
      </c>
      <c r="AW12">
        <v>12754</v>
      </c>
      <c r="AX12">
        <v>12756</v>
      </c>
      <c r="AY12">
        <v>12757</v>
      </c>
      <c r="AZ12">
        <v>12759</v>
      </c>
      <c r="BA12">
        <v>12988</v>
      </c>
      <c r="BB12">
        <v>13196</v>
      </c>
      <c r="BC12">
        <v>13404</v>
      </c>
      <c r="BD12">
        <v>14610</v>
      </c>
      <c r="BE12">
        <v>14818</v>
      </c>
      <c r="BF12">
        <v>15026</v>
      </c>
      <c r="BG12">
        <v>15232</v>
      </c>
      <c r="BH12">
        <v>15441</v>
      </c>
      <c r="BI12">
        <v>15647</v>
      </c>
      <c r="BJ12">
        <v>15856</v>
      </c>
    </row>
  </sheetData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"/>
  <dimension ref="A2:BJ12"/>
  <sheetViews>
    <sheetView workbookViewId="0">
      <selection sqref="A1:XFD2"/>
    </sheetView>
  </sheetViews>
  <sheetFormatPr defaultRowHeight="15"/>
  <cols>
    <col min="1" max="1" width="19" customWidth="1"/>
  </cols>
  <sheetData>
    <row r="2" spans="1:62" ht="17.25">
      <c r="A2" s="110" t="s">
        <v>1281</v>
      </c>
    </row>
    <row r="3" spans="1:62"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>
        <v>2011</v>
      </c>
      <c r="X3">
        <v>2012</v>
      </c>
      <c r="Y3">
        <v>2013</v>
      </c>
      <c r="Z3">
        <v>2014</v>
      </c>
      <c r="AA3">
        <v>2015</v>
      </c>
      <c r="AB3">
        <v>2016</v>
      </c>
      <c r="AC3">
        <v>2017</v>
      </c>
      <c r="AD3">
        <v>2018</v>
      </c>
      <c r="AE3">
        <v>2019</v>
      </c>
      <c r="AF3">
        <v>2020</v>
      </c>
      <c r="AG3">
        <v>2021</v>
      </c>
      <c r="AH3">
        <v>2022</v>
      </c>
      <c r="AI3">
        <v>2023</v>
      </c>
      <c r="AJ3">
        <v>2024</v>
      </c>
      <c r="AK3">
        <v>2025</v>
      </c>
      <c r="AL3">
        <v>2026</v>
      </c>
      <c r="AM3">
        <v>2027</v>
      </c>
      <c r="AN3">
        <v>2028</v>
      </c>
      <c r="AO3">
        <v>2029</v>
      </c>
      <c r="AP3">
        <v>2030</v>
      </c>
      <c r="AQ3">
        <v>2031</v>
      </c>
      <c r="AR3">
        <v>2032</v>
      </c>
      <c r="AS3">
        <v>2033</v>
      </c>
      <c r="AT3">
        <v>2034</v>
      </c>
      <c r="AU3">
        <v>2035</v>
      </c>
      <c r="AV3">
        <v>2036</v>
      </c>
      <c r="AW3">
        <v>2037</v>
      </c>
      <c r="AX3">
        <v>2038</v>
      </c>
      <c r="AY3">
        <v>2039</v>
      </c>
      <c r="AZ3">
        <v>2040</v>
      </c>
      <c r="BA3">
        <v>2041</v>
      </c>
      <c r="BB3">
        <v>2042</v>
      </c>
      <c r="BC3">
        <v>2043</v>
      </c>
      <c r="BD3">
        <v>2044</v>
      </c>
      <c r="BE3">
        <v>2045</v>
      </c>
      <c r="BF3">
        <v>2046</v>
      </c>
      <c r="BG3">
        <v>2047</v>
      </c>
      <c r="BH3">
        <v>2048</v>
      </c>
      <c r="BI3">
        <v>2049</v>
      </c>
      <c r="BJ3">
        <v>2050</v>
      </c>
    </row>
    <row r="4" spans="1:62">
      <c r="A4" t="s">
        <v>508</v>
      </c>
      <c r="B4">
        <v>8320353</v>
      </c>
      <c r="C4">
        <v>8323486</v>
      </c>
      <c r="D4">
        <v>6869678</v>
      </c>
      <c r="E4">
        <v>7484367</v>
      </c>
      <c r="F4">
        <v>8049825</v>
      </c>
      <c r="G4">
        <v>7793741</v>
      </c>
      <c r="H4">
        <v>7566597</v>
      </c>
      <c r="I4">
        <v>7409566</v>
      </c>
      <c r="J4">
        <v>6251573</v>
      </c>
      <c r="K4">
        <v>5827132</v>
      </c>
      <c r="L4">
        <v>5943516</v>
      </c>
      <c r="M4">
        <v>7901805</v>
      </c>
      <c r="N4">
        <v>6356259</v>
      </c>
      <c r="O4">
        <v>6291200</v>
      </c>
      <c r="P4">
        <v>5795873</v>
      </c>
      <c r="Q4">
        <v>5743665</v>
      </c>
      <c r="R4">
        <v>5858185</v>
      </c>
      <c r="S4">
        <v>5935844</v>
      </c>
      <c r="T4">
        <v>5703455</v>
      </c>
      <c r="U4">
        <v>6397417</v>
      </c>
      <c r="V4">
        <v>6411365</v>
      </c>
      <c r="W4">
        <v>6308308</v>
      </c>
      <c r="X4">
        <v>6421367</v>
      </c>
      <c r="Y4">
        <v>5864173</v>
      </c>
      <c r="Z4">
        <v>5805353</v>
      </c>
      <c r="AA4">
        <v>6211718</v>
      </c>
      <c r="AB4">
        <v>6252335</v>
      </c>
      <c r="AC4">
        <v>6073274</v>
      </c>
      <c r="AD4">
        <v>6330644</v>
      </c>
      <c r="AE4">
        <v>5880275</v>
      </c>
      <c r="AF4">
        <v>5861541</v>
      </c>
      <c r="AG4">
        <v>5124961</v>
      </c>
      <c r="AH4">
        <v>5184217</v>
      </c>
      <c r="AI4">
        <v>5146689</v>
      </c>
      <c r="AJ4">
        <v>5109160</v>
      </c>
      <c r="AK4">
        <v>5071632</v>
      </c>
      <c r="AL4">
        <v>5034103</v>
      </c>
      <c r="AM4">
        <v>4996575</v>
      </c>
      <c r="AN4">
        <v>4959047</v>
      </c>
      <c r="AO4">
        <v>4921518</v>
      </c>
      <c r="AP4">
        <v>4883989</v>
      </c>
      <c r="AQ4">
        <v>4846461</v>
      </c>
      <c r="AR4">
        <v>4808933</v>
      </c>
      <c r="AS4">
        <v>4771404</v>
      </c>
      <c r="AT4">
        <v>4733876</v>
      </c>
      <c r="AU4">
        <v>4696347</v>
      </c>
      <c r="AV4">
        <v>4658819</v>
      </c>
      <c r="AW4">
        <v>4621290</v>
      </c>
      <c r="AX4">
        <v>4583762</v>
      </c>
      <c r="AY4">
        <v>4546233</v>
      </c>
      <c r="AZ4">
        <v>4508705</v>
      </c>
      <c r="BA4">
        <v>4471176</v>
      </c>
      <c r="BB4">
        <v>4433648</v>
      </c>
      <c r="BC4">
        <v>4396120</v>
      </c>
      <c r="BD4">
        <v>4358591</v>
      </c>
      <c r="BE4">
        <v>4321062</v>
      </c>
      <c r="BF4">
        <v>4283534</v>
      </c>
      <c r="BG4">
        <v>4246006</v>
      </c>
      <c r="BH4">
        <v>4208477</v>
      </c>
      <c r="BI4">
        <v>4170949</v>
      </c>
      <c r="BJ4">
        <v>4133420</v>
      </c>
    </row>
    <row r="5" spans="1:62">
      <c r="A5" t="s">
        <v>509</v>
      </c>
      <c r="B5">
        <v>7566096</v>
      </c>
      <c r="C5">
        <v>5094524</v>
      </c>
      <c r="D5">
        <v>5943242</v>
      </c>
      <c r="E5">
        <v>4341955</v>
      </c>
      <c r="F5">
        <v>5114952</v>
      </c>
      <c r="G5">
        <v>5066407</v>
      </c>
      <c r="H5">
        <v>6157791</v>
      </c>
      <c r="I5">
        <v>6338064</v>
      </c>
      <c r="J5">
        <v>6337193</v>
      </c>
      <c r="K5">
        <v>5931047</v>
      </c>
      <c r="L5">
        <v>7139341</v>
      </c>
      <c r="M5">
        <v>7053299</v>
      </c>
      <c r="N5">
        <v>7031457</v>
      </c>
      <c r="O5">
        <v>7475325</v>
      </c>
      <c r="P5">
        <v>7465744</v>
      </c>
      <c r="Q5">
        <v>7875561</v>
      </c>
      <c r="R5">
        <v>6743890</v>
      </c>
      <c r="S5">
        <v>6507657</v>
      </c>
      <c r="T5">
        <v>5175356</v>
      </c>
      <c r="U5">
        <v>6851847</v>
      </c>
      <c r="V5">
        <v>6253117</v>
      </c>
      <c r="W5">
        <v>4746151</v>
      </c>
      <c r="X5">
        <v>5099796</v>
      </c>
      <c r="Y5">
        <v>4740878</v>
      </c>
      <c r="Z5">
        <v>6375853</v>
      </c>
      <c r="AA5">
        <v>6301163</v>
      </c>
      <c r="AB5">
        <v>5553542</v>
      </c>
      <c r="AC5">
        <v>6956626</v>
      </c>
      <c r="AD5">
        <v>7398670</v>
      </c>
      <c r="AE5">
        <v>5964946</v>
      </c>
      <c r="AF5">
        <v>5945940</v>
      </c>
      <c r="AG5">
        <v>5198756</v>
      </c>
      <c r="AH5">
        <v>5258865</v>
      </c>
      <c r="AI5">
        <v>5220797</v>
      </c>
      <c r="AJ5">
        <v>5182728</v>
      </c>
      <c r="AK5">
        <v>5144659</v>
      </c>
      <c r="AL5">
        <v>5106590</v>
      </c>
      <c r="AM5">
        <v>5068521</v>
      </c>
      <c r="AN5">
        <v>5030453</v>
      </c>
      <c r="AO5">
        <v>4992384</v>
      </c>
      <c r="AP5">
        <v>4954315</v>
      </c>
      <c r="AQ5">
        <v>4916246</v>
      </c>
      <c r="AR5">
        <v>4878177</v>
      </c>
      <c r="AS5">
        <v>4840108</v>
      </c>
      <c r="AT5">
        <v>4802039</v>
      </c>
      <c r="AU5">
        <v>4763971</v>
      </c>
      <c r="AV5">
        <v>4725902</v>
      </c>
      <c r="AW5">
        <v>4687833</v>
      </c>
      <c r="AX5">
        <v>4649764</v>
      </c>
      <c r="AY5">
        <v>4611695</v>
      </c>
      <c r="AZ5">
        <v>4573626</v>
      </c>
      <c r="BA5">
        <v>4535557</v>
      </c>
      <c r="BB5">
        <v>4497489</v>
      </c>
      <c r="BC5">
        <v>4459420</v>
      </c>
      <c r="BD5">
        <v>4421351</v>
      </c>
      <c r="BE5">
        <v>4383282</v>
      </c>
      <c r="BF5">
        <v>4345213</v>
      </c>
      <c r="BG5">
        <v>4307145</v>
      </c>
      <c r="BH5">
        <v>4269076</v>
      </c>
      <c r="BI5">
        <v>4231007</v>
      </c>
      <c r="BJ5">
        <v>4192938</v>
      </c>
    </row>
    <row r="6" spans="1:62">
      <c r="A6" t="s">
        <v>235</v>
      </c>
      <c r="B6">
        <v>2520524</v>
      </c>
      <c r="C6">
        <v>2427997</v>
      </c>
      <c r="D6">
        <v>2269232</v>
      </c>
      <c r="E6">
        <v>2179029</v>
      </c>
      <c r="F6">
        <v>2037371</v>
      </c>
      <c r="G6">
        <v>2076439</v>
      </c>
      <c r="H6">
        <v>1985223</v>
      </c>
      <c r="I6">
        <v>1809868</v>
      </c>
      <c r="J6">
        <v>1592599</v>
      </c>
      <c r="K6">
        <v>1562106</v>
      </c>
      <c r="L6">
        <v>1488441</v>
      </c>
      <c r="M6">
        <v>1517291</v>
      </c>
      <c r="N6">
        <v>1553880</v>
      </c>
      <c r="O6">
        <v>1443013</v>
      </c>
      <c r="P6">
        <v>1149282</v>
      </c>
      <c r="Q6">
        <v>1108265</v>
      </c>
      <c r="R6">
        <v>1104829</v>
      </c>
      <c r="S6">
        <v>951934</v>
      </c>
      <c r="T6">
        <v>748515</v>
      </c>
      <c r="U6">
        <v>740862</v>
      </c>
      <c r="V6">
        <v>687260</v>
      </c>
      <c r="W6">
        <v>580393</v>
      </c>
      <c r="X6">
        <v>631464</v>
      </c>
      <c r="Y6">
        <v>637167</v>
      </c>
      <c r="Z6">
        <v>641827</v>
      </c>
      <c r="AA6">
        <v>633116</v>
      </c>
      <c r="AB6">
        <v>585843</v>
      </c>
      <c r="AC6">
        <v>614384</v>
      </c>
      <c r="AD6">
        <v>627022</v>
      </c>
      <c r="AE6">
        <v>537492</v>
      </c>
      <c r="AF6">
        <v>524345</v>
      </c>
      <c r="AG6">
        <v>512455</v>
      </c>
      <c r="AH6">
        <v>501702</v>
      </c>
      <c r="AI6">
        <v>491978</v>
      </c>
      <c r="AJ6">
        <v>483183</v>
      </c>
      <c r="AK6">
        <v>475229</v>
      </c>
      <c r="AL6">
        <v>468036</v>
      </c>
      <c r="AM6">
        <v>461530</v>
      </c>
      <c r="AN6">
        <v>455647</v>
      </c>
      <c r="AO6">
        <v>450327</v>
      </c>
      <c r="AP6">
        <v>445515</v>
      </c>
      <c r="AQ6">
        <v>441163</v>
      </c>
      <c r="AR6">
        <v>437530</v>
      </c>
      <c r="AS6">
        <v>433668</v>
      </c>
      <c r="AT6">
        <v>430449</v>
      </c>
      <c r="AU6">
        <v>427538</v>
      </c>
      <c r="AV6">
        <v>424905</v>
      </c>
      <c r="AW6">
        <v>422524</v>
      </c>
      <c r="AX6">
        <v>420371</v>
      </c>
      <c r="AY6">
        <v>418424</v>
      </c>
      <c r="AZ6">
        <v>416663</v>
      </c>
      <c r="BA6">
        <v>416663</v>
      </c>
      <c r="BB6">
        <v>414062</v>
      </c>
      <c r="BC6">
        <v>411463</v>
      </c>
      <c r="BD6">
        <v>408864</v>
      </c>
      <c r="BE6">
        <v>406265</v>
      </c>
      <c r="BF6">
        <v>403666</v>
      </c>
      <c r="BG6">
        <v>401067</v>
      </c>
      <c r="BH6">
        <v>398468</v>
      </c>
      <c r="BI6">
        <v>395869</v>
      </c>
      <c r="BJ6">
        <v>393270</v>
      </c>
    </row>
    <row r="7" spans="1:62">
      <c r="A7" t="s">
        <v>510</v>
      </c>
      <c r="B7">
        <v>1161947</v>
      </c>
      <c r="C7">
        <v>1034668</v>
      </c>
      <c r="D7">
        <v>883588</v>
      </c>
      <c r="E7">
        <v>710689</v>
      </c>
      <c r="F7">
        <v>643703</v>
      </c>
      <c r="G7">
        <v>666042</v>
      </c>
      <c r="H7">
        <v>646158</v>
      </c>
      <c r="I7">
        <v>503784</v>
      </c>
      <c r="J7">
        <v>437510</v>
      </c>
      <c r="K7">
        <v>414081</v>
      </c>
      <c r="L7">
        <v>403652</v>
      </c>
      <c r="M7">
        <v>394811</v>
      </c>
      <c r="N7">
        <v>377653</v>
      </c>
      <c r="O7">
        <v>378715</v>
      </c>
      <c r="P7">
        <v>338421</v>
      </c>
      <c r="Q7">
        <v>329309</v>
      </c>
      <c r="R7">
        <v>322870</v>
      </c>
      <c r="S7">
        <v>321610</v>
      </c>
      <c r="T7">
        <v>314527</v>
      </c>
      <c r="U7">
        <v>309461</v>
      </c>
      <c r="V7">
        <v>307865</v>
      </c>
      <c r="W7">
        <v>309253</v>
      </c>
      <c r="X7">
        <v>320819</v>
      </c>
      <c r="Y7">
        <v>322945</v>
      </c>
      <c r="Z7">
        <v>322460</v>
      </c>
      <c r="AA7">
        <v>318357</v>
      </c>
      <c r="AB7">
        <v>313502</v>
      </c>
      <c r="AC7">
        <v>309963</v>
      </c>
      <c r="AD7">
        <v>310984</v>
      </c>
      <c r="AE7">
        <v>292811</v>
      </c>
      <c r="AF7">
        <v>289839</v>
      </c>
      <c r="AG7">
        <v>287508</v>
      </c>
      <c r="AH7">
        <v>285690</v>
      </c>
      <c r="AI7">
        <v>285683</v>
      </c>
      <c r="AJ7">
        <v>283127</v>
      </c>
      <c r="AK7">
        <v>282248</v>
      </c>
      <c r="AL7">
        <v>310984</v>
      </c>
      <c r="AM7">
        <v>281015</v>
      </c>
      <c r="AN7">
        <v>280600</v>
      </c>
      <c r="AO7">
        <v>280269</v>
      </c>
      <c r="AP7">
        <v>280010</v>
      </c>
      <c r="AQ7">
        <v>304821</v>
      </c>
      <c r="AR7">
        <v>304647</v>
      </c>
      <c r="AS7">
        <v>304515</v>
      </c>
      <c r="AT7">
        <v>304406</v>
      </c>
      <c r="AU7">
        <v>304323</v>
      </c>
      <c r="AV7">
        <v>304257</v>
      </c>
      <c r="AW7">
        <v>304208</v>
      </c>
      <c r="AX7">
        <v>304166</v>
      </c>
      <c r="AY7">
        <v>304137</v>
      </c>
      <c r="AZ7">
        <v>299247</v>
      </c>
      <c r="BA7">
        <v>311338</v>
      </c>
      <c r="BB7">
        <v>316280</v>
      </c>
      <c r="BC7">
        <v>312803</v>
      </c>
      <c r="BD7">
        <v>312278</v>
      </c>
      <c r="BE7">
        <v>311756</v>
      </c>
      <c r="BF7">
        <v>316110</v>
      </c>
      <c r="BG7">
        <v>315581</v>
      </c>
      <c r="BH7">
        <v>319489</v>
      </c>
      <c r="BI7">
        <v>321919</v>
      </c>
      <c r="BJ7">
        <v>321396</v>
      </c>
    </row>
    <row r="8" spans="1:62">
      <c r="A8" t="s">
        <v>233</v>
      </c>
      <c r="B8">
        <v>600426</v>
      </c>
      <c r="C8">
        <v>531263</v>
      </c>
      <c r="D8">
        <v>571837</v>
      </c>
      <c r="E8">
        <v>411442</v>
      </c>
      <c r="F8">
        <v>397044</v>
      </c>
      <c r="G8">
        <v>427844</v>
      </c>
      <c r="H8">
        <v>418823</v>
      </c>
      <c r="I8">
        <v>417337</v>
      </c>
      <c r="J8">
        <v>326200</v>
      </c>
      <c r="K8">
        <v>340346</v>
      </c>
      <c r="L8">
        <v>347983</v>
      </c>
      <c r="M8">
        <v>316302</v>
      </c>
      <c r="N8">
        <v>316028</v>
      </c>
      <c r="O8">
        <v>325521</v>
      </c>
      <c r="P8">
        <v>321227</v>
      </c>
      <c r="Q8">
        <v>320487</v>
      </c>
      <c r="R8">
        <v>332571</v>
      </c>
      <c r="S8">
        <v>347179</v>
      </c>
      <c r="T8">
        <v>361634</v>
      </c>
      <c r="U8">
        <v>376978</v>
      </c>
      <c r="V8">
        <v>394175</v>
      </c>
      <c r="W8">
        <v>393927</v>
      </c>
      <c r="X8">
        <v>409569</v>
      </c>
      <c r="Y8">
        <v>399908</v>
      </c>
      <c r="Z8">
        <v>391151</v>
      </c>
      <c r="AA8">
        <v>387937</v>
      </c>
      <c r="AB8">
        <v>368896</v>
      </c>
      <c r="AC8">
        <v>365344</v>
      </c>
      <c r="AD8">
        <v>351122</v>
      </c>
      <c r="AE8">
        <v>320555</v>
      </c>
      <c r="AF8">
        <v>349228</v>
      </c>
      <c r="AG8">
        <v>306315</v>
      </c>
      <c r="AH8">
        <v>314485</v>
      </c>
      <c r="AI8">
        <v>323599</v>
      </c>
      <c r="AJ8">
        <v>333516</v>
      </c>
      <c r="AK8">
        <v>344120</v>
      </c>
      <c r="AL8">
        <v>345311</v>
      </c>
      <c r="AM8">
        <v>347006</v>
      </c>
      <c r="AN8">
        <v>349137</v>
      </c>
      <c r="AO8">
        <v>351644</v>
      </c>
      <c r="AP8">
        <v>354479</v>
      </c>
      <c r="AQ8">
        <v>357600</v>
      </c>
      <c r="AR8">
        <v>360973</v>
      </c>
      <c r="AS8">
        <v>364569</v>
      </c>
      <c r="AT8">
        <v>368362</v>
      </c>
      <c r="AU8">
        <v>372332</v>
      </c>
      <c r="AV8">
        <v>376463</v>
      </c>
      <c r="AW8">
        <v>380738</v>
      </c>
      <c r="AX8">
        <v>381738</v>
      </c>
      <c r="AY8">
        <v>389678</v>
      </c>
      <c r="AZ8">
        <v>394324</v>
      </c>
      <c r="BA8">
        <v>392964</v>
      </c>
      <c r="BB8">
        <v>392964</v>
      </c>
      <c r="BC8">
        <v>391604</v>
      </c>
      <c r="BD8">
        <v>392024</v>
      </c>
      <c r="BE8">
        <v>388883</v>
      </c>
      <c r="BF8">
        <v>387523</v>
      </c>
      <c r="BG8">
        <v>386163</v>
      </c>
      <c r="BH8">
        <v>384803</v>
      </c>
      <c r="BI8">
        <v>383442</v>
      </c>
      <c r="BJ8">
        <v>382082</v>
      </c>
    </row>
    <row r="9" spans="1:62">
      <c r="A9" t="s">
        <v>511</v>
      </c>
      <c r="B9">
        <v>591314</v>
      </c>
      <c r="C9">
        <v>448287</v>
      </c>
      <c r="D9">
        <v>453869</v>
      </c>
      <c r="E9">
        <v>407798</v>
      </c>
      <c r="F9">
        <v>465020.5</v>
      </c>
      <c r="G9">
        <v>522243</v>
      </c>
      <c r="H9">
        <v>422789</v>
      </c>
      <c r="I9">
        <v>474083</v>
      </c>
      <c r="J9">
        <v>528030</v>
      </c>
      <c r="K9">
        <v>489261</v>
      </c>
      <c r="L9">
        <v>497185</v>
      </c>
      <c r="M9">
        <v>635300</v>
      </c>
      <c r="N9">
        <v>571688</v>
      </c>
      <c r="O9">
        <v>450273</v>
      </c>
      <c r="P9">
        <v>451622</v>
      </c>
      <c r="Q9">
        <v>464853</v>
      </c>
      <c r="R9">
        <v>436228</v>
      </c>
      <c r="S9">
        <v>436623</v>
      </c>
      <c r="T9">
        <v>349329</v>
      </c>
      <c r="U9">
        <v>334020</v>
      </c>
      <c r="V9">
        <v>327434</v>
      </c>
      <c r="W9">
        <v>321144</v>
      </c>
      <c r="X9">
        <v>328655</v>
      </c>
      <c r="Y9">
        <v>363867</v>
      </c>
      <c r="Z9">
        <v>312868</v>
      </c>
      <c r="AA9">
        <v>323343</v>
      </c>
      <c r="AB9">
        <v>324624</v>
      </c>
      <c r="AC9">
        <v>323937</v>
      </c>
      <c r="AD9">
        <v>327600</v>
      </c>
      <c r="AE9">
        <v>306089</v>
      </c>
      <c r="AF9">
        <v>305113</v>
      </c>
      <c r="AG9">
        <v>266773</v>
      </c>
      <c r="AH9">
        <v>269857</v>
      </c>
      <c r="AI9">
        <v>267903</v>
      </c>
      <c r="AJ9">
        <v>265950</v>
      </c>
      <c r="AK9">
        <v>263996</v>
      </c>
      <c r="AL9">
        <v>262044</v>
      </c>
      <c r="AM9">
        <v>260089</v>
      </c>
      <c r="AN9">
        <v>258136</v>
      </c>
      <c r="AO9">
        <v>256182</v>
      </c>
      <c r="AP9">
        <v>254229</v>
      </c>
      <c r="AQ9">
        <v>252275</v>
      </c>
      <c r="AR9">
        <v>250322</v>
      </c>
      <c r="AS9">
        <v>248369</v>
      </c>
      <c r="AT9">
        <v>246416</v>
      </c>
      <c r="AU9">
        <v>244461</v>
      </c>
      <c r="AV9">
        <v>242508</v>
      </c>
      <c r="AW9">
        <v>240554</v>
      </c>
      <c r="AX9">
        <v>238601</v>
      </c>
      <c r="AY9">
        <v>236647</v>
      </c>
      <c r="AZ9">
        <v>234695</v>
      </c>
      <c r="BA9">
        <v>232741</v>
      </c>
      <c r="BB9">
        <v>230788</v>
      </c>
      <c r="BC9">
        <v>228833</v>
      </c>
      <c r="BD9">
        <v>226880</v>
      </c>
      <c r="BE9">
        <v>224926</v>
      </c>
      <c r="BF9">
        <v>222973</v>
      </c>
      <c r="BG9">
        <v>221020</v>
      </c>
      <c r="BH9">
        <v>219067</v>
      </c>
      <c r="BI9">
        <v>217113</v>
      </c>
      <c r="BJ9">
        <v>215160</v>
      </c>
    </row>
    <row r="10" spans="1:62">
      <c r="A10" t="s">
        <v>512</v>
      </c>
      <c r="B10">
        <v>401123</v>
      </c>
      <c r="C10">
        <v>361902</v>
      </c>
      <c r="D10">
        <v>298072</v>
      </c>
      <c r="E10">
        <v>282274</v>
      </c>
      <c r="F10">
        <v>272450</v>
      </c>
      <c r="G10">
        <v>262664</v>
      </c>
      <c r="H10">
        <v>245833</v>
      </c>
      <c r="I10">
        <v>299614</v>
      </c>
      <c r="J10">
        <v>267282</v>
      </c>
      <c r="K10">
        <v>250974</v>
      </c>
      <c r="L10">
        <v>242496</v>
      </c>
      <c r="M10">
        <v>230379</v>
      </c>
      <c r="N10">
        <v>230182</v>
      </c>
      <c r="O10">
        <v>214467</v>
      </c>
      <c r="P10">
        <v>201725</v>
      </c>
      <c r="Q10">
        <v>198580</v>
      </c>
      <c r="R10">
        <v>184950</v>
      </c>
      <c r="S10">
        <v>180207</v>
      </c>
      <c r="T10">
        <v>173854</v>
      </c>
      <c r="U10">
        <v>162504</v>
      </c>
      <c r="V10">
        <v>159260</v>
      </c>
      <c r="W10">
        <v>154105</v>
      </c>
      <c r="X10">
        <v>150272</v>
      </c>
      <c r="Y10">
        <v>144875</v>
      </c>
      <c r="Z10">
        <v>143083</v>
      </c>
      <c r="AA10">
        <v>139229</v>
      </c>
      <c r="AB10">
        <v>132610</v>
      </c>
      <c r="AC10">
        <v>129863</v>
      </c>
      <c r="AD10">
        <v>127871</v>
      </c>
      <c r="AE10">
        <v>131765</v>
      </c>
      <c r="AF10">
        <v>130416</v>
      </c>
      <c r="AG10">
        <v>129370</v>
      </c>
      <c r="AH10">
        <v>128545</v>
      </c>
      <c r="AI10">
        <v>128545</v>
      </c>
      <c r="AJ10">
        <v>127398</v>
      </c>
      <c r="AK10">
        <v>127003</v>
      </c>
      <c r="AL10">
        <v>127871</v>
      </c>
      <c r="AM10">
        <v>126456</v>
      </c>
      <c r="AN10">
        <v>126259</v>
      </c>
      <c r="AO10">
        <v>126110</v>
      </c>
      <c r="AP10">
        <v>125993</v>
      </c>
      <c r="AQ10">
        <v>110888</v>
      </c>
      <c r="AR10">
        <v>105831</v>
      </c>
      <c r="AS10">
        <v>100783</v>
      </c>
      <c r="AT10">
        <v>100750</v>
      </c>
      <c r="AU10">
        <v>100722</v>
      </c>
      <c r="AV10">
        <v>100701</v>
      </c>
      <c r="AW10">
        <v>100682</v>
      </c>
      <c r="AX10">
        <v>100671</v>
      </c>
      <c r="AY10">
        <v>100659</v>
      </c>
      <c r="AZ10">
        <v>105516</v>
      </c>
      <c r="BA10">
        <v>102026</v>
      </c>
      <c r="BB10">
        <v>103084</v>
      </c>
      <c r="BC10">
        <v>101161</v>
      </c>
      <c r="BD10">
        <v>100287</v>
      </c>
      <c r="BE10">
        <v>99409</v>
      </c>
      <c r="BF10">
        <v>100256</v>
      </c>
      <c r="BG10">
        <v>99385</v>
      </c>
      <c r="BH10">
        <v>100078</v>
      </c>
      <c r="BI10">
        <v>100248</v>
      </c>
      <c r="BJ10">
        <v>99372</v>
      </c>
    </row>
    <row r="11" spans="1:62">
      <c r="A11" t="s">
        <v>513</v>
      </c>
      <c r="B11">
        <v>27190</v>
      </c>
      <c r="C11">
        <v>25716</v>
      </c>
      <c r="D11">
        <v>23304</v>
      </c>
      <c r="E11">
        <v>22376</v>
      </c>
      <c r="F11">
        <v>21304</v>
      </c>
      <c r="G11">
        <v>20218</v>
      </c>
      <c r="H11">
        <v>19444</v>
      </c>
      <c r="I11">
        <v>19066</v>
      </c>
      <c r="J11">
        <v>19100</v>
      </c>
      <c r="K11">
        <v>18684</v>
      </c>
      <c r="L11">
        <v>19032</v>
      </c>
      <c r="M11">
        <v>15766</v>
      </c>
      <c r="N11">
        <v>16244</v>
      </c>
      <c r="O11">
        <v>16228</v>
      </c>
      <c r="P11">
        <v>16418</v>
      </c>
      <c r="Q11">
        <v>16656</v>
      </c>
      <c r="R11">
        <v>16444</v>
      </c>
      <c r="S11">
        <v>16034</v>
      </c>
      <c r="T11">
        <v>16842</v>
      </c>
      <c r="U11">
        <v>14398</v>
      </c>
      <c r="V11">
        <v>14222</v>
      </c>
      <c r="W11">
        <v>13874</v>
      </c>
      <c r="X11">
        <v>14498</v>
      </c>
      <c r="Y11">
        <v>14322</v>
      </c>
      <c r="Z11">
        <v>13656</v>
      </c>
      <c r="AA11">
        <v>13732</v>
      </c>
      <c r="AB11">
        <v>12814</v>
      </c>
      <c r="AC11">
        <v>12290</v>
      </c>
      <c r="AD11">
        <v>14204</v>
      </c>
      <c r="AE11">
        <v>12380</v>
      </c>
      <c r="AF11">
        <v>12118</v>
      </c>
      <c r="AG11">
        <v>11856</v>
      </c>
      <c r="AH11">
        <v>11594</v>
      </c>
      <c r="AI11">
        <v>11332</v>
      </c>
      <c r="AJ11">
        <v>11072</v>
      </c>
      <c r="AK11">
        <v>10810</v>
      </c>
      <c r="AL11">
        <v>10550</v>
      </c>
      <c r="AM11">
        <v>10290</v>
      </c>
      <c r="AN11">
        <v>10030</v>
      </c>
      <c r="AO11">
        <v>9770</v>
      </c>
      <c r="AP11">
        <v>9510</v>
      </c>
      <c r="AQ11">
        <v>9252</v>
      </c>
      <c r="AR11">
        <v>8992</v>
      </c>
      <c r="AS11">
        <v>8734</v>
      </c>
      <c r="AT11">
        <v>8476</v>
      </c>
      <c r="AU11">
        <v>8218</v>
      </c>
      <c r="AV11">
        <v>7960</v>
      </c>
      <c r="AW11">
        <v>7702</v>
      </c>
      <c r="AX11">
        <v>7444</v>
      </c>
      <c r="AY11">
        <v>7188</v>
      </c>
      <c r="AZ11">
        <v>6930</v>
      </c>
      <c r="BA11">
        <v>6662</v>
      </c>
      <c r="BB11">
        <v>6396</v>
      </c>
      <c r="BC11">
        <v>6128</v>
      </c>
      <c r="BD11">
        <v>5862</v>
      </c>
      <c r="BE11">
        <v>5596</v>
      </c>
      <c r="BF11">
        <v>5330</v>
      </c>
      <c r="BG11">
        <v>5064</v>
      </c>
      <c r="BH11">
        <v>4796</v>
      </c>
      <c r="BI11">
        <v>4530</v>
      </c>
      <c r="BJ11">
        <v>4264</v>
      </c>
    </row>
    <row r="12" spans="1:62">
      <c r="A12" t="s">
        <v>514</v>
      </c>
      <c r="B12">
        <v>10322</v>
      </c>
      <c r="C12">
        <v>16676</v>
      </c>
      <c r="D12">
        <v>20278</v>
      </c>
      <c r="E12">
        <v>24974</v>
      </c>
      <c r="F12">
        <v>25010</v>
      </c>
      <c r="G12">
        <v>25046</v>
      </c>
      <c r="H12">
        <v>26147</v>
      </c>
      <c r="I12">
        <v>26778</v>
      </c>
      <c r="J12">
        <v>50905</v>
      </c>
      <c r="K12">
        <v>51075</v>
      </c>
      <c r="L12">
        <v>51419</v>
      </c>
      <c r="M12">
        <v>40386</v>
      </c>
      <c r="N12">
        <v>40194</v>
      </c>
      <c r="O12">
        <v>39225</v>
      </c>
      <c r="P12">
        <v>39012</v>
      </c>
      <c r="Q12">
        <v>39566</v>
      </c>
      <c r="R12">
        <v>38352</v>
      </c>
      <c r="S12">
        <v>37873</v>
      </c>
      <c r="T12">
        <v>37088</v>
      </c>
      <c r="U12">
        <v>35686</v>
      </c>
      <c r="V12">
        <v>35292</v>
      </c>
      <c r="W12">
        <v>34053</v>
      </c>
      <c r="X12">
        <v>34823</v>
      </c>
      <c r="Y12">
        <v>35457</v>
      </c>
      <c r="Z12">
        <v>35178</v>
      </c>
      <c r="AA12">
        <v>36324</v>
      </c>
      <c r="AB12">
        <v>36355</v>
      </c>
      <c r="AC12">
        <v>37067</v>
      </c>
      <c r="AD12">
        <v>36907</v>
      </c>
      <c r="AE12">
        <v>37110</v>
      </c>
      <c r="AF12">
        <v>0</v>
      </c>
      <c r="AG12">
        <v>11434</v>
      </c>
      <c r="AH12">
        <v>12441</v>
      </c>
      <c r="AI12">
        <v>12508</v>
      </c>
      <c r="AJ12">
        <v>12561</v>
      </c>
      <c r="AK12">
        <v>12603</v>
      </c>
      <c r="AL12">
        <v>12639</v>
      </c>
      <c r="AM12">
        <v>12665</v>
      </c>
      <c r="AN12">
        <v>12685</v>
      </c>
      <c r="AO12">
        <v>12701</v>
      </c>
      <c r="AP12">
        <v>12714</v>
      </c>
      <c r="AQ12">
        <v>12725</v>
      </c>
      <c r="AR12">
        <v>12734</v>
      </c>
      <c r="AS12">
        <v>12739</v>
      </c>
      <c r="AT12">
        <v>12744</v>
      </c>
      <c r="AU12">
        <v>12748</v>
      </c>
      <c r="AV12">
        <v>12751</v>
      </c>
      <c r="AW12">
        <v>12754</v>
      </c>
      <c r="AX12">
        <v>12756</v>
      </c>
      <c r="AY12">
        <v>12757</v>
      </c>
      <c r="AZ12">
        <v>12759</v>
      </c>
      <c r="BA12">
        <v>12988</v>
      </c>
      <c r="BB12">
        <v>13196</v>
      </c>
      <c r="BC12">
        <v>13404</v>
      </c>
      <c r="BD12">
        <v>14610</v>
      </c>
      <c r="BE12">
        <v>14818</v>
      </c>
      <c r="BF12">
        <v>15026</v>
      </c>
      <c r="BG12">
        <v>15232</v>
      </c>
      <c r="BH12">
        <v>15441</v>
      </c>
      <c r="BI12">
        <v>15647</v>
      </c>
      <c r="BJ12">
        <v>15856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1"/>
  <dimension ref="A2"/>
  <sheetViews>
    <sheetView showGridLines="0" workbookViewId="0"/>
  </sheetViews>
  <sheetFormatPr defaultRowHeight="15"/>
  <sheetData>
    <row r="2" spans="1:1" ht="17.25">
      <c r="A2" s="321" t="s">
        <v>354</v>
      </c>
    </row>
  </sheetData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"/>
  <dimension ref="A2:BJ17"/>
  <sheetViews>
    <sheetView workbookViewId="0">
      <selection activeCell="D26" sqref="A1:XFD1048576"/>
    </sheetView>
  </sheetViews>
  <sheetFormatPr defaultRowHeight="15"/>
  <cols>
    <col min="1" max="1" width="13.5703125" customWidth="1"/>
  </cols>
  <sheetData>
    <row r="2" spans="1:62" ht="17.25">
      <c r="A2" s="110" t="s">
        <v>1282</v>
      </c>
    </row>
    <row r="3" spans="1:62"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>
        <v>2011</v>
      </c>
      <c r="X3">
        <v>2012</v>
      </c>
      <c r="Y3">
        <v>2013</v>
      </c>
      <c r="Z3">
        <v>2014</v>
      </c>
      <c r="AA3">
        <v>2015</v>
      </c>
      <c r="AB3">
        <v>2016</v>
      </c>
      <c r="AC3">
        <v>2017</v>
      </c>
      <c r="AD3">
        <v>2018</v>
      </c>
      <c r="AE3">
        <v>2019</v>
      </c>
      <c r="AF3">
        <v>2020</v>
      </c>
      <c r="AG3">
        <v>2021</v>
      </c>
      <c r="AH3">
        <v>2022</v>
      </c>
      <c r="AI3">
        <v>2023</v>
      </c>
      <c r="AJ3">
        <v>2024</v>
      </c>
      <c r="AK3">
        <v>2025</v>
      </c>
      <c r="AL3">
        <v>2026</v>
      </c>
      <c r="AM3">
        <v>2027</v>
      </c>
      <c r="AN3">
        <v>2028</v>
      </c>
      <c r="AO3">
        <v>2029</v>
      </c>
      <c r="AP3">
        <v>2030</v>
      </c>
      <c r="AQ3">
        <v>2031</v>
      </c>
      <c r="AR3">
        <v>2032</v>
      </c>
      <c r="AS3">
        <v>2033</v>
      </c>
      <c r="AT3">
        <v>2034</v>
      </c>
      <c r="AU3">
        <v>2035</v>
      </c>
      <c r="AV3">
        <v>2036</v>
      </c>
      <c r="AW3">
        <v>2037</v>
      </c>
      <c r="AX3">
        <v>2038</v>
      </c>
      <c r="AY3">
        <v>2039</v>
      </c>
      <c r="AZ3">
        <v>2040</v>
      </c>
      <c r="BA3">
        <v>2041</v>
      </c>
      <c r="BB3">
        <v>2042</v>
      </c>
      <c r="BC3">
        <v>2043</v>
      </c>
      <c r="BD3">
        <v>2044</v>
      </c>
      <c r="BE3">
        <v>2045</v>
      </c>
      <c r="BF3">
        <v>2046</v>
      </c>
      <c r="BG3">
        <v>2047</v>
      </c>
      <c r="BH3">
        <v>2048</v>
      </c>
      <c r="BI3">
        <v>2049</v>
      </c>
      <c r="BJ3">
        <v>2050</v>
      </c>
    </row>
    <row r="4" spans="1:62">
      <c r="A4" t="s">
        <v>515</v>
      </c>
      <c r="B4">
        <v>776571</v>
      </c>
      <c r="C4">
        <v>776289</v>
      </c>
      <c r="D4">
        <v>779633</v>
      </c>
      <c r="E4">
        <v>804984</v>
      </c>
      <c r="F4">
        <v>809647</v>
      </c>
      <c r="G4">
        <v>813972</v>
      </c>
      <c r="H4">
        <v>817167</v>
      </c>
      <c r="I4">
        <v>822211</v>
      </c>
      <c r="J4">
        <v>806169</v>
      </c>
      <c r="K4">
        <v>824448</v>
      </c>
      <c r="L4">
        <v>831163</v>
      </c>
      <c r="M4">
        <v>760100</v>
      </c>
      <c r="N4">
        <v>771009</v>
      </c>
      <c r="O4">
        <v>769682</v>
      </c>
      <c r="P4">
        <v>490665</v>
      </c>
      <c r="Q4">
        <v>498745</v>
      </c>
      <c r="R4">
        <v>506638</v>
      </c>
      <c r="S4">
        <v>502789</v>
      </c>
      <c r="T4">
        <v>503976</v>
      </c>
      <c r="U4">
        <v>508337</v>
      </c>
      <c r="V4">
        <v>489403</v>
      </c>
      <c r="W4">
        <v>507844</v>
      </c>
      <c r="X4">
        <v>507068</v>
      </c>
      <c r="Y4">
        <v>507904</v>
      </c>
      <c r="Z4">
        <v>529528</v>
      </c>
      <c r="AA4">
        <v>519790</v>
      </c>
      <c r="AB4">
        <v>514947</v>
      </c>
      <c r="AC4">
        <v>502492</v>
      </c>
      <c r="AD4">
        <v>509894.71</v>
      </c>
      <c r="AE4">
        <v>513592</v>
      </c>
      <c r="AF4">
        <v>512196.80000000005</v>
      </c>
      <c r="AG4">
        <v>516552.7209384967</v>
      </c>
      <c r="AH4">
        <v>517712.8390215906</v>
      </c>
      <c r="AI4">
        <v>518872.95710468444</v>
      </c>
      <c r="AJ4">
        <v>520033.07518777827</v>
      </c>
      <c r="AK4">
        <v>521193.19327087217</v>
      </c>
      <c r="AL4">
        <v>522353.31135396601</v>
      </c>
      <c r="AM4">
        <v>523513.42943705985</v>
      </c>
      <c r="AN4">
        <v>524673.54752015369</v>
      </c>
      <c r="AO4">
        <v>525833.66560324759</v>
      </c>
      <c r="AP4">
        <v>526993.78368634149</v>
      </c>
      <c r="AQ4">
        <v>528153.90176943527</v>
      </c>
      <c r="AR4">
        <v>529314.01985252916</v>
      </c>
      <c r="AS4">
        <v>511271.50507851358</v>
      </c>
      <c r="AT4">
        <v>512279.02149251732</v>
      </c>
      <c r="AU4">
        <v>513285.55392170587</v>
      </c>
      <c r="AV4">
        <v>514291.10993542708</v>
      </c>
      <c r="AW4">
        <v>515295.69701196783</v>
      </c>
      <c r="AX4">
        <v>516299.32253843511</v>
      </c>
      <c r="AY4">
        <v>517301.99381073599</v>
      </c>
      <c r="AZ4">
        <v>518303.7180336499</v>
      </c>
      <c r="BA4">
        <v>519304.50232098799</v>
      </c>
      <c r="BB4">
        <v>520304.35369583085</v>
      </c>
      <c r="BC4">
        <v>521303.27909084316</v>
      </c>
      <c r="BD4">
        <v>522301.28534865571</v>
      </c>
      <c r="BE4">
        <v>523298.37922231271</v>
      </c>
      <c r="BF4">
        <v>524294.56737577904</v>
      </c>
      <c r="BG4">
        <v>525289.85638450074</v>
      </c>
      <c r="BH4">
        <v>526284.25273601746</v>
      </c>
      <c r="BI4">
        <v>527277.76283062063</v>
      </c>
      <c r="BJ4">
        <v>528270.39298205415</v>
      </c>
    </row>
    <row r="5" spans="1:62">
      <c r="A5" t="s">
        <v>516</v>
      </c>
      <c r="B5">
        <v>416781</v>
      </c>
      <c r="C5">
        <v>406775</v>
      </c>
      <c r="D5">
        <v>353704</v>
      </c>
      <c r="E5">
        <v>397282</v>
      </c>
      <c r="F5">
        <v>442031</v>
      </c>
      <c r="G5">
        <v>436680</v>
      </c>
      <c r="H5">
        <v>414767</v>
      </c>
      <c r="I5">
        <v>412472</v>
      </c>
      <c r="J5">
        <v>428826</v>
      </c>
      <c r="K5">
        <v>295832</v>
      </c>
      <c r="L5">
        <v>405249</v>
      </c>
      <c r="M5">
        <v>448875</v>
      </c>
      <c r="N5">
        <v>405830</v>
      </c>
      <c r="O5">
        <v>306916</v>
      </c>
      <c r="P5">
        <v>367767</v>
      </c>
      <c r="Q5">
        <v>372962</v>
      </c>
      <c r="R5">
        <v>349105</v>
      </c>
      <c r="S5">
        <v>360698</v>
      </c>
      <c r="T5">
        <v>373662</v>
      </c>
      <c r="U5">
        <v>379195</v>
      </c>
      <c r="V5">
        <v>342115</v>
      </c>
      <c r="W5">
        <v>362845</v>
      </c>
      <c r="X5">
        <v>388147</v>
      </c>
      <c r="Y5">
        <v>367682</v>
      </c>
      <c r="Z5">
        <v>379283</v>
      </c>
      <c r="AA5">
        <v>377899</v>
      </c>
      <c r="AB5">
        <v>416578</v>
      </c>
      <c r="AC5">
        <v>373667</v>
      </c>
      <c r="AD5">
        <v>403372.32</v>
      </c>
      <c r="AE5">
        <v>406821</v>
      </c>
      <c r="AF5">
        <v>387084.10000000003</v>
      </c>
      <c r="AG5">
        <v>372334.40539951407</v>
      </c>
      <c r="AH5">
        <v>308167.22088509833</v>
      </c>
      <c r="AI5">
        <v>293210.64522350836</v>
      </c>
      <c r="AJ5">
        <v>286879.61982672242</v>
      </c>
      <c r="AK5">
        <v>285983.59315015917</v>
      </c>
      <c r="AL5">
        <v>285087.56647359586</v>
      </c>
      <c r="AM5">
        <v>284191.5397970326</v>
      </c>
      <c r="AN5">
        <v>283295.51312046929</v>
      </c>
      <c r="AO5">
        <v>282399.48644390597</v>
      </c>
      <c r="AP5">
        <v>281503.45976734272</v>
      </c>
      <c r="AQ5">
        <v>280607.43309077946</v>
      </c>
      <c r="AR5">
        <v>279711.40641421615</v>
      </c>
      <c r="AS5">
        <v>278815.37973765284</v>
      </c>
      <c r="AT5">
        <v>277919.35306108964</v>
      </c>
      <c r="AU5">
        <v>277023.32638452633</v>
      </c>
      <c r="AV5">
        <v>276127.29970796301</v>
      </c>
      <c r="AW5">
        <v>275231.2730313997</v>
      </c>
      <c r="AX5">
        <v>274335.24635483645</v>
      </c>
      <c r="AY5">
        <v>273439.21967827319</v>
      </c>
      <c r="AZ5">
        <v>272543.19300170988</v>
      </c>
      <c r="BA5">
        <v>271647.16632514662</v>
      </c>
      <c r="BB5">
        <v>270751.13964858337</v>
      </c>
      <c r="BC5">
        <v>269855.11297202006</v>
      </c>
      <c r="BD5">
        <v>268959.08629545674</v>
      </c>
      <c r="BE5">
        <v>268063.05961889343</v>
      </c>
      <c r="BF5">
        <v>267167.03294233017</v>
      </c>
      <c r="BG5">
        <v>266271.00626576692</v>
      </c>
      <c r="BH5">
        <v>265374.97958920361</v>
      </c>
      <c r="BI5">
        <v>264478.95291264029</v>
      </c>
      <c r="BJ5">
        <v>263582.92623607704</v>
      </c>
    </row>
    <row r="6" spans="1:62">
      <c r="A6" t="s">
        <v>517</v>
      </c>
      <c r="B6">
        <v>333464</v>
      </c>
      <c r="C6">
        <v>309231</v>
      </c>
      <c r="D6">
        <v>335596</v>
      </c>
      <c r="E6">
        <v>313247</v>
      </c>
      <c r="F6">
        <v>285949</v>
      </c>
      <c r="G6">
        <v>267597</v>
      </c>
      <c r="H6">
        <v>267622</v>
      </c>
      <c r="I6">
        <v>264488</v>
      </c>
      <c r="J6">
        <v>234828</v>
      </c>
      <c r="K6">
        <v>252179</v>
      </c>
      <c r="L6">
        <v>258329</v>
      </c>
      <c r="M6">
        <v>224720</v>
      </c>
      <c r="N6">
        <v>237197</v>
      </c>
      <c r="O6">
        <v>244973</v>
      </c>
      <c r="P6">
        <v>240337</v>
      </c>
      <c r="Q6">
        <v>241363</v>
      </c>
      <c r="R6">
        <v>235501</v>
      </c>
      <c r="S6">
        <v>236679</v>
      </c>
      <c r="T6">
        <v>229947</v>
      </c>
      <c r="U6">
        <v>214505</v>
      </c>
      <c r="V6">
        <v>243053</v>
      </c>
      <c r="W6">
        <v>279307</v>
      </c>
      <c r="X6">
        <v>297387</v>
      </c>
      <c r="Y6">
        <v>314705</v>
      </c>
      <c r="Z6">
        <v>301972</v>
      </c>
      <c r="AA6">
        <v>280956</v>
      </c>
      <c r="AB6">
        <v>262865</v>
      </c>
      <c r="AC6">
        <v>269250</v>
      </c>
      <c r="AD6">
        <v>252143.2</v>
      </c>
      <c r="AE6">
        <v>272348</v>
      </c>
      <c r="AF6">
        <v>259054.53</v>
      </c>
      <c r="AG6">
        <v>305394.06794529816</v>
      </c>
      <c r="AH6">
        <v>304695.72331573186</v>
      </c>
      <c r="AI6">
        <v>303999.54708957439</v>
      </c>
      <c r="AJ6">
        <v>300189.12300294248</v>
      </c>
      <c r="AK6">
        <v>296380.83307949943</v>
      </c>
      <c r="AL6">
        <v>292574.66045526165</v>
      </c>
      <c r="AM6">
        <v>288770.58844077657</v>
      </c>
      <c r="AN6">
        <v>284968.60052351886</v>
      </c>
      <c r="AO6">
        <v>281168.68036995863</v>
      </c>
      <c r="AP6">
        <v>277370.81182731967</v>
      </c>
      <c r="AQ6">
        <v>273574.97892504424</v>
      </c>
      <c r="AR6">
        <v>269781.16587598302</v>
      </c>
      <c r="AS6">
        <v>265989.35707732453</v>
      </c>
      <c r="AT6">
        <v>262199.53711128113</v>
      </c>
      <c r="AU6">
        <v>258411.69074554509</v>
      </c>
      <c r="AV6">
        <v>254625.80293353065</v>
      </c>
      <c r="AW6">
        <v>250841.8588144143</v>
      </c>
      <c r="AX6">
        <v>247059.84371298729</v>
      </c>
      <c r="AY6">
        <v>243279.74313933268</v>
      </c>
      <c r="AZ6">
        <v>239501.54278833888</v>
      </c>
      <c r="BA6">
        <v>235725.2285390608</v>
      </c>
      <c r="BB6">
        <v>231950.78645394029</v>
      </c>
      <c r="BC6">
        <v>228178.20277789512</v>
      </c>
      <c r="BD6">
        <v>224407.46393728722</v>
      </c>
      <c r="BE6">
        <v>220638.55653877926</v>
      </c>
      <c r="BF6">
        <v>216871.46736808802</v>
      </c>
      <c r="BG6">
        <v>216871.46736808802</v>
      </c>
      <c r="BH6">
        <v>216871.46736808802</v>
      </c>
      <c r="BI6">
        <v>216871.46736808802</v>
      </c>
      <c r="BJ6">
        <v>216871.46736808802</v>
      </c>
    </row>
    <row r="7" spans="1:62">
      <c r="A7" t="s">
        <v>518</v>
      </c>
      <c r="B7">
        <v>189488</v>
      </c>
      <c r="C7">
        <v>209001</v>
      </c>
      <c r="D7">
        <v>251544</v>
      </c>
      <c r="E7">
        <v>247391</v>
      </c>
      <c r="F7">
        <v>238000</v>
      </c>
      <c r="G7">
        <v>233573</v>
      </c>
      <c r="H7">
        <v>225702</v>
      </c>
      <c r="I7">
        <v>242640</v>
      </c>
      <c r="J7">
        <v>249008</v>
      </c>
      <c r="K7">
        <v>245867</v>
      </c>
      <c r="L7">
        <v>199365</v>
      </c>
      <c r="M7">
        <v>186424</v>
      </c>
      <c r="N7">
        <v>194691</v>
      </c>
      <c r="O7">
        <v>269271</v>
      </c>
      <c r="P7">
        <v>221987</v>
      </c>
      <c r="Q7">
        <v>204245</v>
      </c>
      <c r="R7">
        <v>184519</v>
      </c>
      <c r="S7">
        <v>209928</v>
      </c>
      <c r="T7">
        <v>213050</v>
      </c>
      <c r="U7">
        <v>195826</v>
      </c>
      <c r="V7">
        <v>133008</v>
      </c>
      <c r="W7">
        <v>135728</v>
      </c>
      <c r="X7">
        <v>147994</v>
      </c>
      <c r="Y7">
        <v>121304</v>
      </c>
      <c r="Z7">
        <v>138826</v>
      </c>
      <c r="AA7">
        <v>139994</v>
      </c>
      <c r="AB7">
        <v>114970</v>
      </c>
      <c r="AC7">
        <v>120329</v>
      </c>
      <c r="AD7">
        <v>124163.08</v>
      </c>
      <c r="AE7">
        <v>126372</v>
      </c>
      <c r="AF7">
        <v>130861.20000000001</v>
      </c>
      <c r="AG7">
        <v>93025.314208871583</v>
      </c>
      <c r="AH7">
        <v>90758.403225453527</v>
      </c>
      <c r="AI7">
        <v>88491.492242035514</v>
      </c>
      <c r="AJ7">
        <v>86224.581258617443</v>
      </c>
      <c r="AK7">
        <v>83957.670275199431</v>
      </c>
      <c r="AL7">
        <v>81690.75929178136</v>
      </c>
      <c r="AM7">
        <v>79423.848308363362</v>
      </c>
      <c r="AN7">
        <v>77156.937324945276</v>
      </c>
      <c r="AO7">
        <v>74890.026341527278</v>
      </c>
      <c r="AP7">
        <v>72623.115358109208</v>
      </c>
      <c r="AQ7">
        <v>70356.204374691195</v>
      </c>
      <c r="AR7">
        <v>68089.293391273124</v>
      </c>
      <c r="AS7">
        <v>65822.382407855112</v>
      </c>
      <c r="AT7">
        <v>63555.471424437055</v>
      </c>
      <c r="AU7">
        <v>61288.560441019028</v>
      </c>
      <c r="AV7">
        <v>59021.649457600979</v>
      </c>
      <c r="AW7">
        <v>56754.738474182952</v>
      </c>
      <c r="AX7">
        <v>54487.827490764896</v>
      </c>
      <c r="AY7">
        <v>52220.916507346876</v>
      </c>
      <c r="AZ7">
        <v>49954.005523928819</v>
      </c>
      <c r="BA7">
        <v>47687.094540510792</v>
      </c>
      <c r="BB7">
        <v>45420.183557092743</v>
      </c>
      <c r="BC7">
        <v>43153.272573674716</v>
      </c>
      <c r="BD7">
        <v>40886.36159025666</v>
      </c>
      <c r="BE7">
        <v>38619.450606838633</v>
      </c>
      <c r="BF7">
        <v>36352.539623420584</v>
      </c>
      <c r="BG7">
        <v>34085.628640002564</v>
      </c>
      <c r="BH7">
        <v>31818.717656584504</v>
      </c>
      <c r="BI7">
        <v>29551.806673166484</v>
      </c>
      <c r="BJ7">
        <v>27284.89568974842</v>
      </c>
    </row>
    <row r="8" spans="1:62">
      <c r="A8" t="s">
        <v>519</v>
      </c>
      <c r="B8">
        <v>110002</v>
      </c>
      <c r="C8">
        <v>108122</v>
      </c>
      <c r="D8">
        <v>108280</v>
      </c>
      <c r="E8">
        <v>100712</v>
      </c>
      <c r="F8">
        <v>94112</v>
      </c>
      <c r="G8">
        <v>86229</v>
      </c>
      <c r="H8">
        <v>76508</v>
      </c>
      <c r="I8">
        <v>70275</v>
      </c>
      <c r="J8">
        <v>67629</v>
      </c>
      <c r="K8">
        <v>69642</v>
      </c>
      <c r="L8">
        <v>62240</v>
      </c>
      <c r="M8">
        <v>62318</v>
      </c>
      <c r="N8">
        <v>62481</v>
      </c>
      <c r="O8">
        <v>61532</v>
      </c>
      <c r="P8">
        <v>60967</v>
      </c>
      <c r="Q8">
        <v>60324</v>
      </c>
      <c r="R8">
        <v>53889</v>
      </c>
      <c r="S8">
        <v>52198</v>
      </c>
      <c r="T8">
        <v>50411</v>
      </c>
      <c r="U8">
        <v>51568</v>
      </c>
      <c r="V8">
        <v>53453</v>
      </c>
      <c r="W8">
        <v>48648</v>
      </c>
      <c r="X8">
        <v>46299</v>
      </c>
      <c r="Y8">
        <v>47353</v>
      </c>
      <c r="Z8">
        <v>48169</v>
      </c>
      <c r="AA8">
        <v>48673</v>
      </c>
      <c r="AB8">
        <v>47205</v>
      </c>
      <c r="AC8">
        <v>47076</v>
      </c>
      <c r="AD8">
        <v>49112.77</v>
      </c>
      <c r="AE8">
        <v>52180</v>
      </c>
      <c r="AF8">
        <v>52580.58</v>
      </c>
      <c r="AG8">
        <v>42572.998738916249</v>
      </c>
      <c r="AH8">
        <v>40393.074985221661</v>
      </c>
      <c r="AI8">
        <v>38213.151231527081</v>
      </c>
      <c r="AJ8">
        <v>36033.227477832494</v>
      </c>
      <c r="AK8">
        <v>33853.303724137913</v>
      </c>
      <c r="AL8">
        <v>31673.37997044333</v>
      </c>
      <c r="AM8">
        <v>29493.456216748746</v>
      </c>
      <c r="AN8">
        <v>27313.532463054162</v>
      </c>
      <c r="AO8">
        <v>25133.608709359578</v>
      </c>
      <c r="AP8">
        <v>22950</v>
      </c>
      <c r="AQ8">
        <v>20770</v>
      </c>
      <c r="AR8">
        <v>18590</v>
      </c>
      <c r="AS8">
        <v>16410</v>
      </c>
      <c r="AT8">
        <v>14230</v>
      </c>
      <c r="AU8">
        <v>14230</v>
      </c>
      <c r="AV8">
        <v>14230</v>
      </c>
      <c r="AW8">
        <v>14230</v>
      </c>
      <c r="AX8">
        <v>14230</v>
      </c>
      <c r="AY8">
        <v>14230</v>
      </c>
      <c r="AZ8">
        <v>14230</v>
      </c>
      <c r="BA8">
        <v>14230</v>
      </c>
      <c r="BB8">
        <v>14230</v>
      </c>
      <c r="BC8">
        <v>14230</v>
      </c>
      <c r="BD8">
        <v>14230</v>
      </c>
      <c r="BE8">
        <v>14230</v>
      </c>
      <c r="BF8">
        <v>14230</v>
      </c>
      <c r="BG8">
        <v>14230</v>
      </c>
      <c r="BH8">
        <v>14230</v>
      </c>
      <c r="BI8">
        <v>14230</v>
      </c>
      <c r="BJ8">
        <v>14230</v>
      </c>
    </row>
    <row r="9" spans="1:62">
      <c r="A9" t="s">
        <v>520</v>
      </c>
      <c r="B9">
        <v>71340</v>
      </c>
      <c r="C9">
        <v>96209</v>
      </c>
      <c r="D9">
        <v>70146</v>
      </c>
      <c r="E9">
        <v>73902</v>
      </c>
      <c r="F9">
        <v>86899</v>
      </c>
      <c r="G9">
        <v>123695</v>
      </c>
      <c r="H9">
        <v>134173</v>
      </c>
      <c r="I9">
        <v>138959</v>
      </c>
      <c r="J9">
        <v>139720</v>
      </c>
      <c r="K9">
        <v>225857</v>
      </c>
      <c r="L9">
        <v>173893</v>
      </c>
      <c r="M9">
        <v>180716</v>
      </c>
      <c r="N9">
        <v>201560</v>
      </c>
      <c r="O9">
        <v>208936</v>
      </c>
      <c r="P9">
        <v>196726</v>
      </c>
      <c r="Q9">
        <v>213509</v>
      </c>
      <c r="R9">
        <v>250397</v>
      </c>
      <c r="S9">
        <v>231351</v>
      </c>
      <c r="T9">
        <v>249327</v>
      </c>
      <c r="U9">
        <v>267713</v>
      </c>
      <c r="V9">
        <v>267031</v>
      </c>
      <c r="W9">
        <v>257376</v>
      </c>
      <c r="X9">
        <v>223066</v>
      </c>
      <c r="Y9">
        <v>253342</v>
      </c>
      <c r="Z9">
        <v>241659</v>
      </c>
      <c r="AA9">
        <v>244324</v>
      </c>
      <c r="AB9">
        <v>253171</v>
      </c>
      <c r="AC9">
        <v>291198</v>
      </c>
      <c r="AD9">
        <v>280917.02</v>
      </c>
      <c r="AE9">
        <v>257067</v>
      </c>
      <c r="AF9">
        <v>265506.96000000002</v>
      </c>
      <c r="AG9">
        <v>303562.43469950743</v>
      </c>
      <c r="AH9">
        <v>311110.9062660099</v>
      </c>
      <c r="AI9">
        <v>318659.37783251237</v>
      </c>
      <c r="AJ9">
        <v>326207.84939901484</v>
      </c>
      <c r="AK9">
        <v>333756.32096551731</v>
      </c>
      <c r="AL9">
        <v>341304.79253201978</v>
      </c>
      <c r="AM9">
        <v>348853.26409852225</v>
      </c>
      <c r="AN9">
        <v>356401.73566502472</v>
      </c>
      <c r="AO9">
        <v>356401.73566502472</v>
      </c>
      <c r="AP9">
        <v>356401.73566502472</v>
      </c>
      <c r="AQ9">
        <v>356401.73566502472</v>
      </c>
      <c r="AR9">
        <v>356401.73566502472</v>
      </c>
      <c r="AS9">
        <v>356401.73566502472</v>
      </c>
      <c r="AT9">
        <v>356401.73566502472</v>
      </c>
      <c r="AU9">
        <v>356401.73566502472</v>
      </c>
      <c r="AV9">
        <v>356401.73566502501</v>
      </c>
      <c r="AW9">
        <v>356401.73566502472</v>
      </c>
      <c r="AX9">
        <v>356401.73566502472</v>
      </c>
      <c r="AY9">
        <v>356401.73566502472</v>
      </c>
      <c r="AZ9">
        <v>356401.73566502472</v>
      </c>
      <c r="BA9">
        <v>356401.73566502472</v>
      </c>
      <c r="BB9">
        <v>356401.73566502472</v>
      </c>
      <c r="BC9">
        <v>356401.73566502472</v>
      </c>
      <c r="BD9">
        <v>356401.73566502472</v>
      </c>
      <c r="BE9">
        <v>356401.73566502472</v>
      </c>
      <c r="BF9">
        <v>356401.73566502472</v>
      </c>
      <c r="BG9">
        <v>356401.73566502472</v>
      </c>
      <c r="BH9">
        <v>356401.73566502472</v>
      </c>
      <c r="BI9">
        <v>356401.73566502472</v>
      </c>
      <c r="BJ9">
        <v>356401.73566502472</v>
      </c>
    </row>
    <row r="10" spans="1:62">
      <c r="A10" t="s">
        <v>521</v>
      </c>
      <c r="B10">
        <v>55160</v>
      </c>
      <c r="C10">
        <v>54616</v>
      </c>
      <c r="D10">
        <v>51152</v>
      </c>
      <c r="E10">
        <v>47210</v>
      </c>
      <c r="F10">
        <v>41274</v>
      </c>
      <c r="G10">
        <v>39877</v>
      </c>
      <c r="H10">
        <v>40831</v>
      </c>
      <c r="I10">
        <v>32479</v>
      </c>
      <c r="J10">
        <v>28752</v>
      </c>
      <c r="K10">
        <v>26832</v>
      </c>
      <c r="L10">
        <v>27067</v>
      </c>
      <c r="M10">
        <v>26180</v>
      </c>
      <c r="N10">
        <v>26056</v>
      </c>
      <c r="O10">
        <v>25703</v>
      </c>
      <c r="P10">
        <v>24226</v>
      </c>
      <c r="Q10">
        <v>19101</v>
      </c>
      <c r="R10">
        <v>18384</v>
      </c>
      <c r="S10">
        <v>17769</v>
      </c>
      <c r="T10">
        <v>14270</v>
      </c>
      <c r="U10">
        <v>11620</v>
      </c>
      <c r="V10">
        <v>10993</v>
      </c>
      <c r="W10">
        <v>10374</v>
      </c>
      <c r="X10">
        <v>8934</v>
      </c>
      <c r="Y10">
        <v>8977</v>
      </c>
      <c r="Z10">
        <v>9105</v>
      </c>
      <c r="AA10">
        <v>8066</v>
      </c>
      <c r="AB10">
        <v>8256</v>
      </c>
      <c r="AC10">
        <v>7450</v>
      </c>
      <c r="AD10">
        <v>7759.5199999999995</v>
      </c>
      <c r="AE10">
        <v>8191</v>
      </c>
      <c r="AF10">
        <v>6997.14</v>
      </c>
      <c r="AG10">
        <v>12234.424447531996</v>
      </c>
      <c r="AH10">
        <v>12425.989625917127</v>
      </c>
      <c r="AI10">
        <v>12799.733232176824</v>
      </c>
      <c r="AJ10">
        <v>13350.469648104041</v>
      </c>
      <c r="AK10">
        <v>14065.96081801497</v>
      </c>
      <c r="AL10">
        <v>14931.236873623424</v>
      </c>
      <c r="AM10">
        <v>14931.236873623424</v>
      </c>
      <c r="AN10">
        <v>14931.236873623424</v>
      </c>
      <c r="AO10">
        <v>14931.236873623424</v>
      </c>
      <c r="AP10">
        <v>14931.236873623424</v>
      </c>
      <c r="AQ10">
        <v>14931.236873623424</v>
      </c>
      <c r="AR10">
        <v>14931.236873623424</v>
      </c>
      <c r="AS10">
        <v>14931.236873623424</v>
      </c>
      <c r="AT10">
        <v>14931.236873623424</v>
      </c>
      <c r="AU10">
        <v>14931.236873623424</v>
      </c>
      <c r="AV10">
        <v>14931.236873623424</v>
      </c>
      <c r="AW10">
        <v>14931.236873623424</v>
      </c>
      <c r="AX10">
        <v>14931.236873623424</v>
      </c>
      <c r="AY10">
        <v>14931.236873623424</v>
      </c>
      <c r="AZ10">
        <v>14931.236873623424</v>
      </c>
      <c r="BA10">
        <v>14931.236873623424</v>
      </c>
      <c r="BB10">
        <v>14931.236873623424</v>
      </c>
      <c r="BC10">
        <v>14931.236873623424</v>
      </c>
      <c r="BD10">
        <v>14931.236873623424</v>
      </c>
      <c r="BE10">
        <v>14931.236873623424</v>
      </c>
      <c r="BF10">
        <v>14931.236873623424</v>
      </c>
      <c r="BG10">
        <v>14931.236873623424</v>
      </c>
      <c r="BH10">
        <v>14931.236873623424</v>
      </c>
      <c r="BI10">
        <v>14931.236873623424</v>
      </c>
      <c r="BJ10">
        <v>14931.236873623424</v>
      </c>
    </row>
    <row r="11" spans="1:62">
      <c r="A11" t="s">
        <v>522</v>
      </c>
      <c r="B11">
        <v>51295</v>
      </c>
      <c r="C11">
        <v>48313</v>
      </c>
      <c r="D11">
        <v>45155</v>
      </c>
      <c r="E11">
        <v>32273</v>
      </c>
      <c r="F11">
        <v>32116</v>
      </c>
      <c r="G11">
        <v>34271</v>
      </c>
      <c r="H11">
        <v>41597</v>
      </c>
      <c r="I11">
        <v>47124</v>
      </c>
      <c r="J11">
        <v>34829</v>
      </c>
      <c r="K11">
        <v>34458</v>
      </c>
      <c r="L11">
        <v>31654</v>
      </c>
      <c r="M11">
        <v>31538</v>
      </c>
      <c r="N11">
        <v>30856</v>
      </c>
      <c r="O11">
        <v>31997</v>
      </c>
      <c r="P11">
        <v>35505</v>
      </c>
      <c r="Q11">
        <v>33216</v>
      </c>
      <c r="R11">
        <v>27719</v>
      </c>
      <c r="S11">
        <v>18857</v>
      </c>
      <c r="T11">
        <v>11118</v>
      </c>
      <c r="U11">
        <v>15952</v>
      </c>
      <c r="V11">
        <v>17932</v>
      </c>
      <c r="W11">
        <v>18096</v>
      </c>
      <c r="X11">
        <v>19741</v>
      </c>
      <c r="Y11">
        <v>20333</v>
      </c>
      <c r="Z11">
        <v>22212</v>
      </c>
      <c r="AA11">
        <v>21521</v>
      </c>
      <c r="AB11">
        <v>21481</v>
      </c>
      <c r="AC11">
        <v>22377</v>
      </c>
      <c r="AD11">
        <v>21911.200000000001</v>
      </c>
      <c r="AE11">
        <v>21720</v>
      </c>
      <c r="AF11">
        <v>21078.04</v>
      </c>
      <c r="AG11">
        <v>26618.322524907948</v>
      </c>
      <c r="AH11">
        <v>25656.567360930283</v>
      </c>
      <c r="AI11">
        <v>24695.583594631076</v>
      </c>
      <c r="AJ11">
        <v>23735.365095962799</v>
      </c>
      <c r="AK11">
        <v>22775.905793173439</v>
      </c>
      <c r="AL11">
        <v>21817.199674040301</v>
      </c>
      <c r="AM11">
        <v>20859.24078696753</v>
      </c>
      <c r="AN11">
        <v>19902.023241954303</v>
      </c>
      <c r="AO11">
        <v>18945.541211440534</v>
      </c>
      <c r="AP11">
        <v>17989.788931036805</v>
      </c>
      <c r="AQ11">
        <v>17034.760700144769</v>
      </c>
      <c r="AR11">
        <v>16080.45088247427</v>
      </c>
      <c r="AS11">
        <v>15126.853906463137</v>
      </c>
      <c r="AT11">
        <v>14173.964265605298</v>
      </c>
      <c r="AU11">
        <v>13221.77651869279</v>
      </c>
      <c r="AV11">
        <v>12270.285289976833</v>
      </c>
      <c r="AW11">
        <v>11319.485269253146</v>
      </c>
      <c r="AX11">
        <v>10369.371211876207</v>
      </c>
      <c r="AY11">
        <v>9419.9379387072277</v>
      </c>
      <c r="AZ11">
        <v>8471.1803360001413</v>
      </c>
      <c r="BA11">
        <v>7523.093355229912</v>
      </c>
      <c r="BB11">
        <v>6575.6720128671368</v>
      </c>
      <c r="BC11">
        <v>5628.9113901028413</v>
      </c>
      <c r="BD11">
        <v>5628.9113901028413</v>
      </c>
      <c r="BE11">
        <v>5628.9113901028413</v>
      </c>
      <c r="BF11">
        <v>5628.9113901028413</v>
      </c>
      <c r="BG11">
        <v>5628.9113901028413</v>
      </c>
      <c r="BH11">
        <v>5628.9113901028413</v>
      </c>
      <c r="BI11">
        <v>5628.9113901028413</v>
      </c>
      <c r="BJ11">
        <v>5628.9113901028413</v>
      </c>
    </row>
    <row r="12" spans="1:62">
      <c r="A12" t="s">
        <v>523</v>
      </c>
      <c r="B12">
        <v>49889</v>
      </c>
      <c r="C12">
        <v>59448</v>
      </c>
      <c r="D12">
        <v>69687</v>
      </c>
      <c r="E12">
        <v>66457</v>
      </c>
      <c r="F12">
        <v>55875</v>
      </c>
      <c r="G12">
        <v>50356</v>
      </c>
      <c r="H12">
        <v>43399</v>
      </c>
      <c r="I12">
        <v>33936</v>
      </c>
      <c r="J12">
        <v>36320</v>
      </c>
      <c r="K12">
        <v>33780</v>
      </c>
      <c r="L12">
        <v>24969</v>
      </c>
      <c r="M12">
        <v>18076</v>
      </c>
      <c r="N12">
        <v>21881</v>
      </c>
      <c r="O12">
        <v>27542</v>
      </c>
      <c r="P12">
        <v>23294</v>
      </c>
      <c r="Q12">
        <v>27190</v>
      </c>
      <c r="R12">
        <v>28964</v>
      </c>
      <c r="S12">
        <v>21251</v>
      </c>
      <c r="T12">
        <v>15024</v>
      </c>
      <c r="U12">
        <v>18541</v>
      </c>
      <c r="V12">
        <v>25527</v>
      </c>
      <c r="W12">
        <v>27580</v>
      </c>
      <c r="X12">
        <v>28912</v>
      </c>
      <c r="Y12">
        <v>33836</v>
      </c>
      <c r="Z12">
        <v>39276</v>
      </c>
      <c r="AA12">
        <v>53472</v>
      </c>
      <c r="AB12">
        <v>46602</v>
      </c>
      <c r="AC12">
        <v>56334</v>
      </c>
      <c r="AD12">
        <v>53805.439999999995</v>
      </c>
      <c r="AE12">
        <v>58481</v>
      </c>
      <c r="AF12">
        <v>67392.09</v>
      </c>
      <c r="AG12">
        <v>61296.615842799707</v>
      </c>
      <c r="AH12">
        <v>63581.884161927082</v>
      </c>
      <c r="AI12">
        <v>65547.644564370174</v>
      </c>
      <c r="AJ12">
        <v>67286.186626491006</v>
      </c>
      <c r="AK12">
        <v>68852.457382136578</v>
      </c>
      <c r="AL12">
        <v>70282.321216427998</v>
      </c>
      <c r="AM12">
        <v>71600.72489030406</v>
      </c>
      <c r="AN12">
        <v>72825.852689696534</v>
      </c>
      <c r="AO12">
        <v>73971.44489469011</v>
      </c>
      <c r="AP12">
        <v>75048.184226496989</v>
      </c>
      <c r="AQ12">
        <v>76064.571113680926</v>
      </c>
      <c r="AR12">
        <v>77027.500893185643</v>
      </c>
      <c r="AS12">
        <v>77942.658376546795</v>
      </c>
      <c r="AT12">
        <v>78814.795820741492</v>
      </c>
      <c r="AU12">
        <v>79647.93384544985</v>
      </c>
      <c r="AV12">
        <v>79099.6684561398</v>
      </c>
      <c r="AW12">
        <v>78518.807225724129</v>
      </c>
      <c r="AX12">
        <v>77907.930650731927</v>
      </c>
      <c r="AY12">
        <v>77269.30024577654</v>
      </c>
      <c r="AZ12">
        <v>76604.911078963647</v>
      </c>
      <c r="BA12">
        <v>75916.533683397531</v>
      </c>
      <c r="BB12">
        <v>75205.747858200921</v>
      </c>
      <c r="BC12">
        <v>74473.970198521187</v>
      </c>
      <c r="BD12">
        <v>73722.476720358405</v>
      </c>
      <c r="BE12">
        <v>72952.421607804819</v>
      </c>
      <c r="BF12">
        <v>72164.852865165187</v>
      </c>
      <c r="BG12">
        <v>71360.725476400083</v>
      </c>
      <c r="BH12">
        <v>70540.912540472724</v>
      </c>
      <c r="BI12">
        <v>69706.214750510684</v>
      </c>
      <c r="BJ12">
        <v>68857.36850818363</v>
      </c>
    </row>
    <row r="13" spans="1:62">
      <c r="A13" t="s">
        <v>524</v>
      </c>
      <c r="B13">
        <v>59717</v>
      </c>
      <c r="C13">
        <v>52381</v>
      </c>
      <c r="D13">
        <v>38206</v>
      </c>
      <c r="E13">
        <v>36845</v>
      </c>
      <c r="F13">
        <v>45538</v>
      </c>
      <c r="G13">
        <v>46648</v>
      </c>
      <c r="H13">
        <v>46763</v>
      </c>
      <c r="I13">
        <v>49144</v>
      </c>
      <c r="J13">
        <v>53243</v>
      </c>
      <c r="K13">
        <v>52624</v>
      </c>
      <c r="L13">
        <v>52355</v>
      </c>
      <c r="M13">
        <v>55195</v>
      </c>
      <c r="N13">
        <v>58524</v>
      </c>
      <c r="O13">
        <v>55580</v>
      </c>
      <c r="P13">
        <v>56974</v>
      </c>
      <c r="Q13">
        <v>43322</v>
      </c>
      <c r="R13">
        <v>32041</v>
      </c>
      <c r="S13">
        <v>41511</v>
      </c>
      <c r="T13">
        <v>42978</v>
      </c>
      <c r="U13">
        <v>35492</v>
      </c>
      <c r="V13">
        <v>30675</v>
      </c>
      <c r="W13">
        <v>28168</v>
      </c>
      <c r="X13">
        <v>31493</v>
      </c>
      <c r="Y13">
        <v>36290</v>
      </c>
      <c r="Z13">
        <v>29959</v>
      </c>
      <c r="AA13">
        <v>27459</v>
      </c>
      <c r="AB13">
        <v>25317</v>
      </c>
      <c r="AC13">
        <v>24791</v>
      </c>
      <c r="AD13">
        <v>15233.32</v>
      </c>
      <c r="AE13">
        <v>25644</v>
      </c>
      <c r="AF13">
        <v>24717.399999999998</v>
      </c>
      <c r="AG13">
        <v>29912.167968711958</v>
      </c>
      <c r="AH13">
        <v>29772.700178400715</v>
      </c>
      <c r="AI13">
        <v>29551.768757191607</v>
      </c>
      <c r="AJ13">
        <v>29264.42623492028</v>
      </c>
      <c r="AK13">
        <v>28921.632020363417</v>
      </c>
      <c r="AL13">
        <v>28531.657636290514</v>
      </c>
      <c r="AM13">
        <v>28100.926761170391</v>
      </c>
      <c r="AN13">
        <v>27634.545286242661</v>
      </c>
      <c r="AO13">
        <v>27136.650663179214</v>
      </c>
      <c r="AP13">
        <v>26610.650563924471</v>
      </c>
      <c r="AQ13">
        <v>26059.390907392495</v>
      </c>
      <c r="AR13">
        <v>25485.277229994983</v>
      </c>
      <c r="AS13">
        <v>24890.364314830487</v>
      </c>
      <c r="AT13">
        <v>24276.423668069023</v>
      </c>
      <c r="AU13">
        <v>23644.995185670574</v>
      </c>
      <c r="AV13">
        <v>22997.427313121254</v>
      </c>
      <c r="AW13">
        <v>22334.908682161746</v>
      </c>
      <c r="AX13">
        <v>21658.493335168387</v>
      </c>
      <c r="AY13">
        <v>20969.121056762691</v>
      </c>
      <c r="AZ13">
        <v>20267.633924258422</v>
      </c>
      <c r="BA13">
        <v>19554.789901958397</v>
      </c>
      <c r="BB13">
        <v>18831.274099721209</v>
      </c>
      <c r="BC13">
        <v>18097.708168016114</v>
      </c>
      <c r="BD13">
        <v>17354.658192879411</v>
      </c>
      <c r="BE13">
        <v>16602.641373316139</v>
      </c>
      <c r="BF13">
        <v>15842.131702896193</v>
      </c>
      <c r="BG13">
        <v>15073.564831107928</v>
      </c>
      <c r="BH13">
        <v>14297.342244599538</v>
      </c>
      <c r="BI13">
        <v>13513.834881007802</v>
      </c>
      <c r="BJ13">
        <v>12723.386266656431</v>
      </c>
    </row>
    <row r="14" spans="1:62">
      <c r="A14" t="s">
        <v>525</v>
      </c>
      <c r="B14">
        <v>31015</v>
      </c>
      <c r="C14">
        <v>28150</v>
      </c>
      <c r="D14">
        <v>31863</v>
      </c>
      <c r="E14">
        <v>25867</v>
      </c>
      <c r="F14">
        <v>22035</v>
      </c>
      <c r="G14">
        <v>18875</v>
      </c>
      <c r="H14">
        <v>18828</v>
      </c>
      <c r="I14">
        <v>16424</v>
      </c>
      <c r="J14">
        <v>13581</v>
      </c>
      <c r="K14">
        <v>13192</v>
      </c>
      <c r="L14">
        <v>12586</v>
      </c>
      <c r="M14">
        <v>11752</v>
      </c>
      <c r="N14">
        <v>8761</v>
      </c>
      <c r="O14">
        <v>6494</v>
      </c>
      <c r="P14">
        <v>5965</v>
      </c>
      <c r="Q14">
        <v>6215</v>
      </c>
      <c r="R14">
        <v>6169</v>
      </c>
      <c r="S14">
        <v>4869</v>
      </c>
      <c r="T14">
        <v>4486</v>
      </c>
      <c r="U14">
        <v>4751</v>
      </c>
      <c r="V14">
        <v>4593</v>
      </c>
      <c r="W14">
        <v>4351</v>
      </c>
      <c r="X14">
        <v>4572</v>
      </c>
      <c r="Y14">
        <v>4587</v>
      </c>
      <c r="Z14">
        <v>5310</v>
      </c>
      <c r="AA14">
        <v>5877</v>
      </c>
      <c r="AB14">
        <v>6082</v>
      </c>
      <c r="AC14">
        <v>7077</v>
      </c>
      <c r="AD14">
        <v>7109.58</v>
      </c>
      <c r="AE14">
        <v>8044</v>
      </c>
      <c r="AF14">
        <v>9021.73</v>
      </c>
      <c r="AG14">
        <v>10385.518745746544</v>
      </c>
      <c r="AH14">
        <v>9545.6976884951782</v>
      </c>
      <c r="AI14">
        <v>8706.1838667660741</v>
      </c>
      <c r="AJ14">
        <v>7866.9748390580335</v>
      </c>
      <c r="AK14">
        <v>7028.0681870880471</v>
      </c>
      <c r="AL14">
        <v>6189.4615162826894</v>
      </c>
      <c r="AM14">
        <v>5351.1524562152554</v>
      </c>
      <c r="AN14">
        <v>4513.1386609913552</v>
      </c>
      <c r="AO14">
        <v>3675.4178095857806</v>
      </c>
      <c r="AP14">
        <v>2837.9876061331847</v>
      </c>
      <c r="AQ14">
        <v>2000.8457801752052</v>
      </c>
      <c r="AR14">
        <v>1163.9900868664163</v>
      </c>
      <c r="AS14">
        <v>327.41830714153002</v>
      </c>
      <c r="AT14">
        <v>327.41830714153002</v>
      </c>
      <c r="AU14">
        <v>327.41830714153002</v>
      </c>
      <c r="AV14">
        <v>327.41830714153002</v>
      </c>
      <c r="AW14">
        <v>327.41830714153002</v>
      </c>
      <c r="AX14">
        <v>327.41830714153002</v>
      </c>
      <c r="AY14">
        <v>327.41830714153002</v>
      </c>
      <c r="AZ14">
        <v>327.41830714153002</v>
      </c>
      <c r="BA14">
        <v>327.41830714153002</v>
      </c>
      <c r="BB14">
        <v>327.41830714153002</v>
      </c>
      <c r="BC14">
        <v>327.41830714153002</v>
      </c>
      <c r="BD14">
        <v>327.41830714153002</v>
      </c>
      <c r="BE14">
        <v>327.41830714153002</v>
      </c>
      <c r="BF14">
        <v>327.41830714153002</v>
      </c>
      <c r="BG14">
        <v>327.41830714153002</v>
      </c>
      <c r="BH14">
        <v>327.41830714153002</v>
      </c>
      <c r="BI14">
        <v>327.41830714153002</v>
      </c>
      <c r="BJ14">
        <v>327.41830714153002</v>
      </c>
    </row>
    <row r="15" spans="1:62">
      <c r="A15" t="s">
        <v>526</v>
      </c>
      <c r="B15">
        <v>3015</v>
      </c>
      <c r="C15">
        <v>2971</v>
      </c>
      <c r="D15">
        <v>2608</v>
      </c>
      <c r="E15">
        <v>1885</v>
      </c>
      <c r="F15">
        <v>1303</v>
      </c>
      <c r="G15">
        <v>1079</v>
      </c>
      <c r="H15">
        <v>704</v>
      </c>
      <c r="I15">
        <v>649</v>
      </c>
      <c r="J15">
        <v>959</v>
      </c>
      <c r="K15">
        <v>835</v>
      </c>
      <c r="L15">
        <v>1134</v>
      </c>
      <c r="M15">
        <v>1245</v>
      </c>
      <c r="N15">
        <v>1100</v>
      </c>
      <c r="O15">
        <v>1080</v>
      </c>
      <c r="P15">
        <v>935</v>
      </c>
      <c r="Q15">
        <v>933</v>
      </c>
      <c r="R15">
        <v>919</v>
      </c>
      <c r="S15">
        <v>586</v>
      </c>
      <c r="T15">
        <v>10</v>
      </c>
      <c r="U15">
        <v>19</v>
      </c>
      <c r="V15">
        <v>3</v>
      </c>
      <c r="W15">
        <v>16</v>
      </c>
      <c r="X15">
        <v>0</v>
      </c>
      <c r="Y15">
        <v>13</v>
      </c>
      <c r="Z15">
        <v>0</v>
      </c>
      <c r="AA15">
        <v>12</v>
      </c>
      <c r="AB15">
        <v>6</v>
      </c>
      <c r="AC15">
        <v>8</v>
      </c>
      <c r="AD15">
        <v>2.0499999999999998</v>
      </c>
      <c r="AE15">
        <v>8</v>
      </c>
      <c r="AF15">
        <v>8.39</v>
      </c>
      <c r="AG15">
        <v>8.7799999999999994</v>
      </c>
      <c r="AH15">
        <v>9.17</v>
      </c>
      <c r="AI15">
        <v>9.56</v>
      </c>
      <c r="AJ15">
        <v>9.9499999999999993</v>
      </c>
      <c r="AK15">
        <v>10.34</v>
      </c>
      <c r="AL15">
        <v>10.73</v>
      </c>
      <c r="AM15">
        <v>11.12</v>
      </c>
      <c r="AN15">
        <v>11.51</v>
      </c>
      <c r="AO15">
        <v>11.9</v>
      </c>
      <c r="AP15">
        <v>12.29</v>
      </c>
      <c r="AQ15">
        <v>12.68</v>
      </c>
      <c r="AR15">
        <v>13.07</v>
      </c>
      <c r="AS15">
        <v>13.46</v>
      </c>
      <c r="AT15">
        <v>13.85</v>
      </c>
      <c r="AU15">
        <v>14.24</v>
      </c>
      <c r="AV15">
        <v>14.63</v>
      </c>
      <c r="AW15">
        <v>15.02</v>
      </c>
      <c r="AX15">
        <v>15.41</v>
      </c>
      <c r="AY15">
        <v>15.8</v>
      </c>
      <c r="AZ15">
        <v>16.190000000000001</v>
      </c>
      <c r="BA15">
        <v>16.579999999999998</v>
      </c>
      <c r="BB15">
        <v>16.97</v>
      </c>
      <c r="BC15">
        <v>17.36</v>
      </c>
      <c r="BD15">
        <v>17.75</v>
      </c>
      <c r="BE15">
        <v>18.14</v>
      </c>
      <c r="BF15">
        <v>18.53</v>
      </c>
      <c r="BG15">
        <v>18.920000000000002</v>
      </c>
      <c r="BH15">
        <v>19.309999999999999</v>
      </c>
      <c r="BI15">
        <v>19.7</v>
      </c>
      <c r="BJ15">
        <v>20.09</v>
      </c>
    </row>
    <row r="17" spans="34:62">
      <c r="AH17">
        <v>374596.5990259776</v>
      </c>
      <c r="AI17">
        <v>332038.12169205007</v>
      </c>
      <c r="AJ17">
        <v>355428.97301607043</v>
      </c>
      <c r="AK17">
        <v>367854.27201669762</v>
      </c>
      <c r="AL17">
        <v>370116.46564316121</v>
      </c>
      <c r="AM17">
        <v>327557.98830923368</v>
      </c>
      <c r="AN17">
        <v>350948.83963325399</v>
      </c>
      <c r="AO17">
        <v>363374.13863388123</v>
      </c>
      <c r="AP17">
        <v>365636.33226034476</v>
      </c>
      <c r="AQ17">
        <v>323077.85492641723</v>
      </c>
      <c r="AR17">
        <v>346468.70625043759</v>
      </c>
      <c r="AS17">
        <v>358894.00525106478</v>
      </c>
      <c r="AT17">
        <v>361156.19887752837</v>
      </c>
      <c r="AU17">
        <v>318597.72154360078</v>
      </c>
      <c r="AV17">
        <v>341988.57286762114</v>
      </c>
      <c r="AW17">
        <v>354413.87186824839</v>
      </c>
      <c r="AX17">
        <v>356676.06549471192</v>
      </c>
      <c r="AY17">
        <v>314117.58816078439</v>
      </c>
      <c r="AZ17">
        <v>337508.43948480469</v>
      </c>
      <c r="BA17">
        <v>349933.73848543194</v>
      </c>
      <c r="BB17">
        <v>352195.93211189553</v>
      </c>
      <c r="BC17">
        <v>309637.45477796794</v>
      </c>
      <c r="BD17">
        <v>333028.3061019883</v>
      </c>
      <c r="BE17">
        <v>345453.60510261555</v>
      </c>
      <c r="BF17">
        <v>347715.79872907908</v>
      </c>
      <c r="BG17">
        <v>305157.32139515155</v>
      </c>
      <c r="BH17">
        <v>328548.17271917185</v>
      </c>
      <c r="BI17">
        <v>340973.4717197991</v>
      </c>
      <c r="BJ17">
        <v>343235.66534626269</v>
      </c>
    </row>
  </sheetData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"/>
  <dimension ref="A2:BJ11"/>
  <sheetViews>
    <sheetView workbookViewId="0">
      <selection activeCell="U21" sqref="U21"/>
    </sheetView>
  </sheetViews>
  <sheetFormatPr defaultRowHeight="15"/>
  <cols>
    <col min="1" max="1" width="13.5703125" customWidth="1"/>
  </cols>
  <sheetData>
    <row r="2" spans="1:62" ht="17.25">
      <c r="A2" s="110" t="s">
        <v>1283</v>
      </c>
    </row>
    <row r="3" spans="1:62"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>
        <v>2011</v>
      </c>
      <c r="X3">
        <v>2012</v>
      </c>
      <c r="Y3">
        <v>2013</v>
      </c>
      <c r="Z3">
        <v>2014</v>
      </c>
      <c r="AA3">
        <v>2015</v>
      </c>
      <c r="AB3">
        <v>2016</v>
      </c>
      <c r="AC3">
        <v>2017</v>
      </c>
      <c r="AD3">
        <v>2018</v>
      </c>
      <c r="AE3">
        <v>2019</v>
      </c>
      <c r="AF3">
        <v>2020</v>
      </c>
      <c r="AG3">
        <v>2021</v>
      </c>
      <c r="AH3">
        <v>2022</v>
      </c>
      <c r="AI3">
        <v>2023</v>
      </c>
      <c r="AJ3">
        <v>2024</v>
      </c>
      <c r="AK3">
        <v>2025</v>
      </c>
      <c r="AL3">
        <v>2026</v>
      </c>
      <c r="AM3">
        <v>2027</v>
      </c>
      <c r="AN3">
        <v>2028</v>
      </c>
      <c r="AO3">
        <v>2029</v>
      </c>
      <c r="AP3">
        <v>2030</v>
      </c>
      <c r="AQ3">
        <v>2031</v>
      </c>
      <c r="AR3">
        <v>2032</v>
      </c>
      <c r="AS3">
        <v>2033</v>
      </c>
      <c r="AT3">
        <v>2034</v>
      </c>
      <c r="AU3">
        <v>2035</v>
      </c>
      <c r="AV3">
        <v>2036</v>
      </c>
      <c r="AW3">
        <v>2037</v>
      </c>
      <c r="AX3">
        <v>2038</v>
      </c>
      <c r="AY3">
        <v>2039</v>
      </c>
      <c r="AZ3">
        <v>2040</v>
      </c>
      <c r="BA3">
        <v>2041</v>
      </c>
      <c r="BB3">
        <v>2042</v>
      </c>
      <c r="BC3">
        <v>2043</v>
      </c>
      <c r="BD3">
        <v>2044</v>
      </c>
      <c r="BE3">
        <v>2045</v>
      </c>
      <c r="BF3">
        <v>2046</v>
      </c>
      <c r="BG3">
        <v>2047</v>
      </c>
      <c r="BH3">
        <v>2048</v>
      </c>
      <c r="BI3">
        <v>2049</v>
      </c>
      <c r="BJ3">
        <v>2050</v>
      </c>
    </row>
    <row r="4" spans="1:62">
      <c r="A4" t="s">
        <v>521</v>
      </c>
      <c r="B4">
        <v>55160</v>
      </c>
      <c r="C4">
        <v>54616</v>
      </c>
      <c r="D4">
        <v>51152</v>
      </c>
      <c r="E4">
        <v>47210</v>
      </c>
      <c r="F4">
        <v>41274</v>
      </c>
      <c r="G4">
        <v>39877</v>
      </c>
      <c r="H4">
        <v>40831</v>
      </c>
      <c r="I4">
        <v>32479</v>
      </c>
      <c r="J4">
        <v>28752</v>
      </c>
      <c r="K4">
        <v>26832</v>
      </c>
      <c r="L4">
        <v>27067</v>
      </c>
      <c r="M4">
        <v>26180</v>
      </c>
      <c r="N4">
        <v>26056</v>
      </c>
      <c r="O4">
        <v>25703</v>
      </c>
      <c r="P4">
        <v>24226</v>
      </c>
      <c r="Q4">
        <v>19101</v>
      </c>
      <c r="R4">
        <v>18384</v>
      </c>
      <c r="S4">
        <v>17769</v>
      </c>
      <c r="T4">
        <v>14270</v>
      </c>
      <c r="U4">
        <v>11620</v>
      </c>
      <c r="V4">
        <v>10993</v>
      </c>
      <c r="W4">
        <v>10374</v>
      </c>
      <c r="X4">
        <v>8934</v>
      </c>
      <c r="Y4">
        <v>8977</v>
      </c>
      <c r="Z4">
        <v>9105</v>
      </c>
      <c r="AA4">
        <v>8066</v>
      </c>
      <c r="AB4">
        <v>8256</v>
      </c>
      <c r="AC4">
        <v>7450</v>
      </c>
      <c r="AD4">
        <v>7759.5199999999995</v>
      </c>
      <c r="AE4">
        <v>8191</v>
      </c>
      <c r="AF4">
        <v>6997.14</v>
      </c>
      <c r="AG4">
        <v>12234.424447531996</v>
      </c>
      <c r="AH4">
        <v>12425.989625917127</v>
      </c>
      <c r="AI4">
        <v>12799.733232176824</v>
      </c>
      <c r="AJ4">
        <v>13350.469648104041</v>
      </c>
      <c r="AK4">
        <v>14065.96081801497</v>
      </c>
      <c r="AL4">
        <v>14931.236873623424</v>
      </c>
      <c r="AM4">
        <v>14931.236873623424</v>
      </c>
      <c r="AN4">
        <v>14931.236873623424</v>
      </c>
      <c r="AO4">
        <v>14931.236873623424</v>
      </c>
      <c r="AP4">
        <v>14931.236873623424</v>
      </c>
      <c r="AQ4">
        <v>14931.236873623424</v>
      </c>
      <c r="AR4">
        <v>14931.236873623424</v>
      </c>
      <c r="AS4">
        <v>14931.236873623424</v>
      </c>
      <c r="AT4">
        <v>14931.236873623424</v>
      </c>
      <c r="AU4">
        <v>14931.236873623424</v>
      </c>
      <c r="AV4">
        <v>14931.236873623424</v>
      </c>
      <c r="AW4">
        <v>14931.236873623424</v>
      </c>
      <c r="AX4">
        <v>14931.236873623424</v>
      </c>
      <c r="AY4">
        <v>14931.236873623424</v>
      </c>
      <c r="AZ4">
        <v>14931.236873623424</v>
      </c>
      <c r="BA4">
        <v>14931.236873623424</v>
      </c>
      <c r="BB4">
        <v>14931.236873623424</v>
      </c>
      <c r="BC4">
        <v>14931.236873623424</v>
      </c>
      <c r="BD4">
        <v>14931.236873623424</v>
      </c>
      <c r="BE4">
        <v>14931.236873623424</v>
      </c>
      <c r="BF4">
        <v>14931.236873623424</v>
      </c>
      <c r="BG4">
        <v>14931.236873623424</v>
      </c>
      <c r="BH4">
        <v>14931.236873623424</v>
      </c>
      <c r="BI4">
        <v>14931.236873623424</v>
      </c>
      <c r="BJ4">
        <v>14931.236873623424</v>
      </c>
    </row>
    <row r="5" spans="1:62">
      <c r="A5" t="s">
        <v>522</v>
      </c>
      <c r="B5">
        <v>51295</v>
      </c>
      <c r="C5">
        <v>48313</v>
      </c>
      <c r="D5">
        <v>45155</v>
      </c>
      <c r="E5">
        <v>32273</v>
      </c>
      <c r="F5">
        <v>32116</v>
      </c>
      <c r="G5">
        <v>34271</v>
      </c>
      <c r="H5">
        <v>41597</v>
      </c>
      <c r="I5">
        <v>47124</v>
      </c>
      <c r="J5">
        <v>34829</v>
      </c>
      <c r="K5">
        <v>34458</v>
      </c>
      <c r="L5">
        <v>31654</v>
      </c>
      <c r="M5">
        <v>31538</v>
      </c>
      <c r="N5">
        <v>30856</v>
      </c>
      <c r="O5">
        <v>31997</v>
      </c>
      <c r="P5">
        <v>35505</v>
      </c>
      <c r="Q5">
        <v>33216</v>
      </c>
      <c r="R5">
        <v>27719</v>
      </c>
      <c r="S5">
        <v>18857</v>
      </c>
      <c r="T5">
        <v>11118</v>
      </c>
      <c r="U5">
        <v>15952</v>
      </c>
      <c r="V5">
        <v>17932</v>
      </c>
      <c r="W5">
        <v>18096</v>
      </c>
      <c r="X5">
        <v>19741</v>
      </c>
      <c r="Y5">
        <v>20333</v>
      </c>
      <c r="Z5">
        <v>22212</v>
      </c>
      <c r="AA5">
        <v>21521</v>
      </c>
      <c r="AB5">
        <v>21481</v>
      </c>
      <c r="AC5">
        <v>22377</v>
      </c>
      <c r="AD5">
        <v>21911.200000000001</v>
      </c>
      <c r="AE5">
        <v>21720</v>
      </c>
      <c r="AF5">
        <v>21078.04</v>
      </c>
      <c r="AG5">
        <v>26618.322524907948</v>
      </c>
      <c r="AH5">
        <v>25656.567360930283</v>
      </c>
      <c r="AI5">
        <v>24695.583594631076</v>
      </c>
      <c r="AJ5">
        <v>23735.365095962799</v>
      </c>
      <c r="AK5">
        <v>22775.905793173439</v>
      </c>
      <c r="AL5">
        <v>21817.199674040301</v>
      </c>
      <c r="AM5">
        <v>20859.24078696753</v>
      </c>
      <c r="AN5">
        <v>19902.023241954303</v>
      </c>
      <c r="AO5">
        <v>18945.541211440534</v>
      </c>
      <c r="AP5">
        <v>17989.788931036805</v>
      </c>
      <c r="AQ5">
        <v>17034.760700144769</v>
      </c>
      <c r="AR5">
        <v>16080.45088247427</v>
      </c>
      <c r="AS5">
        <v>15126.853906463137</v>
      </c>
      <c r="AT5">
        <v>14173.964265605298</v>
      </c>
      <c r="AU5">
        <v>13221.77651869279</v>
      </c>
      <c r="AV5">
        <v>12270.285289976833</v>
      </c>
      <c r="AW5">
        <v>11319.485269253146</v>
      </c>
      <c r="AX5">
        <v>10369.371211876207</v>
      </c>
      <c r="AY5">
        <v>9419.9379387072277</v>
      </c>
      <c r="AZ5">
        <v>8471.1803360001413</v>
      </c>
      <c r="BA5">
        <v>7523.093355229912</v>
      </c>
      <c r="BB5">
        <v>6575.6720128671368</v>
      </c>
      <c r="BC5">
        <v>5628.9113901028413</v>
      </c>
      <c r="BD5">
        <v>5628.9113901028413</v>
      </c>
      <c r="BE5">
        <v>5628.9113901028413</v>
      </c>
      <c r="BF5">
        <v>5628.9113901028413</v>
      </c>
      <c r="BG5">
        <v>5628.9113901028413</v>
      </c>
      <c r="BH5">
        <v>5628.9113901028413</v>
      </c>
      <c r="BI5">
        <v>5628.9113901028413</v>
      </c>
      <c r="BJ5">
        <v>5628.9113901028413</v>
      </c>
    </row>
    <row r="6" spans="1:62">
      <c r="A6" t="s">
        <v>523</v>
      </c>
      <c r="B6">
        <v>49889</v>
      </c>
      <c r="C6">
        <v>59448</v>
      </c>
      <c r="D6">
        <v>69687</v>
      </c>
      <c r="E6">
        <v>66457</v>
      </c>
      <c r="F6">
        <v>55875</v>
      </c>
      <c r="G6">
        <v>50356</v>
      </c>
      <c r="H6">
        <v>43399</v>
      </c>
      <c r="I6">
        <v>33936</v>
      </c>
      <c r="J6">
        <v>36320</v>
      </c>
      <c r="K6">
        <v>33780</v>
      </c>
      <c r="L6">
        <v>24969</v>
      </c>
      <c r="M6">
        <v>18076</v>
      </c>
      <c r="N6">
        <v>21881</v>
      </c>
      <c r="O6">
        <v>27542</v>
      </c>
      <c r="P6">
        <v>23294</v>
      </c>
      <c r="Q6">
        <v>27190</v>
      </c>
      <c r="R6">
        <v>28964</v>
      </c>
      <c r="S6">
        <v>21251</v>
      </c>
      <c r="T6">
        <v>15024</v>
      </c>
      <c r="U6">
        <v>18541</v>
      </c>
      <c r="V6">
        <v>25527</v>
      </c>
      <c r="W6">
        <v>27580</v>
      </c>
      <c r="X6">
        <v>28912</v>
      </c>
      <c r="Y6">
        <v>33836</v>
      </c>
      <c r="Z6">
        <v>39276</v>
      </c>
      <c r="AA6">
        <v>53472</v>
      </c>
      <c r="AB6">
        <v>46602</v>
      </c>
      <c r="AC6">
        <v>56334</v>
      </c>
      <c r="AD6">
        <v>53805.439999999995</v>
      </c>
      <c r="AE6">
        <v>58481</v>
      </c>
      <c r="AF6">
        <v>67392.09</v>
      </c>
      <c r="AG6">
        <v>61296.615842799707</v>
      </c>
      <c r="AH6">
        <v>63581.884161927082</v>
      </c>
      <c r="AI6">
        <v>65547.644564370174</v>
      </c>
      <c r="AJ6">
        <v>67286.186626491006</v>
      </c>
      <c r="AK6">
        <v>68852.457382136578</v>
      </c>
      <c r="AL6">
        <v>70282.321216427998</v>
      </c>
      <c r="AM6">
        <v>71600.72489030406</v>
      </c>
      <c r="AN6">
        <v>72825.852689696534</v>
      </c>
      <c r="AO6">
        <v>73971.44489469011</v>
      </c>
      <c r="AP6">
        <v>75048.184226496989</v>
      </c>
      <c r="AQ6">
        <v>76064.571113680926</v>
      </c>
      <c r="AR6">
        <v>77027.500893185643</v>
      </c>
      <c r="AS6">
        <v>77942.658376546795</v>
      </c>
      <c r="AT6">
        <v>78814.795820741492</v>
      </c>
      <c r="AU6">
        <v>79647.93384544985</v>
      </c>
      <c r="AV6">
        <v>79099.6684561398</v>
      </c>
      <c r="AW6">
        <v>78518.807225724129</v>
      </c>
      <c r="AX6">
        <v>77907.930650731927</v>
      </c>
      <c r="AY6">
        <v>77269.30024577654</v>
      </c>
      <c r="AZ6">
        <v>76604.911078963647</v>
      </c>
      <c r="BA6">
        <v>75916.533683397531</v>
      </c>
      <c r="BB6">
        <v>75205.747858200921</v>
      </c>
      <c r="BC6">
        <v>74473.970198521187</v>
      </c>
      <c r="BD6">
        <v>73722.476720358405</v>
      </c>
      <c r="BE6">
        <v>72952.421607804819</v>
      </c>
      <c r="BF6">
        <v>72164.852865165187</v>
      </c>
      <c r="BG6">
        <v>71360.725476400083</v>
      </c>
      <c r="BH6">
        <v>70540.912540472724</v>
      </c>
      <c r="BI6">
        <v>69706.214750510684</v>
      </c>
      <c r="BJ6">
        <v>68857.36850818363</v>
      </c>
    </row>
    <row r="7" spans="1:62">
      <c r="A7" t="s">
        <v>524</v>
      </c>
      <c r="B7">
        <v>59717</v>
      </c>
      <c r="C7">
        <v>52381</v>
      </c>
      <c r="D7">
        <v>38206</v>
      </c>
      <c r="E7">
        <v>36845</v>
      </c>
      <c r="F7">
        <v>45538</v>
      </c>
      <c r="G7">
        <v>46648</v>
      </c>
      <c r="H7">
        <v>46763</v>
      </c>
      <c r="I7">
        <v>49144</v>
      </c>
      <c r="J7">
        <v>53243</v>
      </c>
      <c r="K7">
        <v>52624</v>
      </c>
      <c r="L7">
        <v>52355</v>
      </c>
      <c r="M7">
        <v>55195</v>
      </c>
      <c r="N7">
        <v>58524</v>
      </c>
      <c r="O7">
        <v>55580</v>
      </c>
      <c r="P7">
        <v>56974</v>
      </c>
      <c r="Q7">
        <v>43322</v>
      </c>
      <c r="R7">
        <v>32041</v>
      </c>
      <c r="S7">
        <v>41511</v>
      </c>
      <c r="T7">
        <v>42978</v>
      </c>
      <c r="U7">
        <v>35492</v>
      </c>
      <c r="V7">
        <v>30675</v>
      </c>
      <c r="W7">
        <v>28168</v>
      </c>
      <c r="X7">
        <v>31493</v>
      </c>
      <c r="Y7">
        <v>36290</v>
      </c>
      <c r="Z7">
        <v>29959</v>
      </c>
      <c r="AA7">
        <v>27459</v>
      </c>
      <c r="AB7">
        <v>25317</v>
      </c>
      <c r="AC7">
        <v>24791</v>
      </c>
      <c r="AD7">
        <v>15233.32</v>
      </c>
      <c r="AE7">
        <v>25644</v>
      </c>
      <c r="AF7">
        <v>24717.399999999998</v>
      </c>
      <c r="AG7">
        <v>29912.167968711958</v>
      </c>
      <c r="AH7">
        <v>29772.700178400715</v>
      </c>
      <c r="AI7">
        <v>29551.768757191607</v>
      </c>
      <c r="AJ7">
        <v>29264.42623492028</v>
      </c>
      <c r="AK7">
        <v>28921.632020363417</v>
      </c>
      <c r="AL7">
        <v>28531.657636290514</v>
      </c>
      <c r="AM7">
        <v>28100.926761170391</v>
      </c>
      <c r="AN7">
        <v>27634.545286242661</v>
      </c>
      <c r="AO7">
        <v>27136.650663179214</v>
      </c>
      <c r="AP7">
        <v>26610.650563924471</v>
      </c>
      <c r="AQ7">
        <v>26059.390907392495</v>
      </c>
      <c r="AR7">
        <v>25485.277229994983</v>
      </c>
      <c r="AS7">
        <v>24890.364314830487</v>
      </c>
      <c r="AT7">
        <v>24276.423668069023</v>
      </c>
      <c r="AU7">
        <v>23644.995185670574</v>
      </c>
      <c r="AV7">
        <v>22997.427313121254</v>
      </c>
      <c r="AW7">
        <v>22334.908682161746</v>
      </c>
      <c r="AX7">
        <v>21658.493335168387</v>
      </c>
      <c r="AY7">
        <v>20969.121056762691</v>
      </c>
      <c r="AZ7">
        <v>20267.633924258422</v>
      </c>
      <c r="BA7">
        <v>19554.789901958397</v>
      </c>
      <c r="BB7">
        <v>18831.274099721209</v>
      </c>
      <c r="BC7">
        <v>18097.708168016114</v>
      </c>
      <c r="BD7">
        <v>17354.658192879411</v>
      </c>
      <c r="BE7">
        <v>16602.641373316139</v>
      </c>
      <c r="BF7">
        <v>15842.131702896193</v>
      </c>
      <c r="BG7">
        <v>15073.564831107928</v>
      </c>
      <c r="BH7">
        <v>14297.342244599538</v>
      </c>
      <c r="BI7">
        <v>13513.834881007802</v>
      </c>
      <c r="BJ7">
        <v>12723.386266656431</v>
      </c>
    </row>
    <row r="8" spans="1:62">
      <c r="A8" t="s">
        <v>525</v>
      </c>
      <c r="B8">
        <v>31015</v>
      </c>
      <c r="C8">
        <v>28150</v>
      </c>
      <c r="D8">
        <v>31863</v>
      </c>
      <c r="E8">
        <v>25867</v>
      </c>
      <c r="F8">
        <v>22035</v>
      </c>
      <c r="G8">
        <v>18875</v>
      </c>
      <c r="H8">
        <v>18828</v>
      </c>
      <c r="I8">
        <v>16424</v>
      </c>
      <c r="J8">
        <v>13581</v>
      </c>
      <c r="K8">
        <v>13192</v>
      </c>
      <c r="L8">
        <v>12586</v>
      </c>
      <c r="M8">
        <v>11752</v>
      </c>
      <c r="N8">
        <v>8761</v>
      </c>
      <c r="O8">
        <v>6494</v>
      </c>
      <c r="P8">
        <v>5965</v>
      </c>
      <c r="Q8">
        <v>6215</v>
      </c>
      <c r="R8">
        <v>6169</v>
      </c>
      <c r="S8">
        <v>4869</v>
      </c>
      <c r="T8">
        <v>4486</v>
      </c>
      <c r="U8">
        <v>4751</v>
      </c>
      <c r="V8">
        <v>4593</v>
      </c>
      <c r="W8">
        <v>4351</v>
      </c>
      <c r="X8">
        <v>4572</v>
      </c>
      <c r="Y8">
        <v>4587</v>
      </c>
      <c r="Z8">
        <v>5310</v>
      </c>
      <c r="AA8">
        <v>5877</v>
      </c>
      <c r="AB8">
        <v>6082</v>
      </c>
      <c r="AC8">
        <v>7077</v>
      </c>
      <c r="AD8">
        <v>7109.58</v>
      </c>
      <c r="AE8">
        <v>8044</v>
      </c>
      <c r="AF8">
        <v>9021.73</v>
      </c>
      <c r="AG8">
        <v>10385.518745746544</v>
      </c>
      <c r="AH8">
        <v>9545.6976884951782</v>
      </c>
      <c r="AI8">
        <v>8706.1838667660741</v>
      </c>
      <c r="AJ8">
        <v>7866.9748390580335</v>
      </c>
      <c r="AK8">
        <v>7028.0681870880471</v>
      </c>
      <c r="AL8">
        <v>6189.4615162826894</v>
      </c>
      <c r="AM8">
        <v>5351.1524562152554</v>
      </c>
      <c r="AN8">
        <v>4513.1386609913552</v>
      </c>
      <c r="AO8">
        <v>3675.4178095857806</v>
      </c>
      <c r="AP8">
        <v>2837.9876061331847</v>
      </c>
      <c r="AQ8">
        <v>2000.8457801752052</v>
      </c>
      <c r="AR8">
        <v>1163.9900868664163</v>
      </c>
      <c r="AS8">
        <v>327.41830714153002</v>
      </c>
      <c r="AT8">
        <v>327.41830714153002</v>
      </c>
      <c r="AU8">
        <v>327.41830714153002</v>
      </c>
      <c r="AV8">
        <v>327.41830714153002</v>
      </c>
      <c r="AW8">
        <v>327.41830714153002</v>
      </c>
      <c r="AX8">
        <v>327.41830714153002</v>
      </c>
      <c r="AY8">
        <v>327.41830714153002</v>
      </c>
      <c r="AZ8">
        <v>327.41830714153002</v>
      </c>
      <c r="BA8">
        <v>327.41830714153002</v>
      </c>
      <c r="BB8">
        <v>327.41830714153002</v>
      </c>
      <c r="BC8">
        <v>327.41830714153002</v>
      </c>
      <c r="BD8">
        <v>327.41830714153002</v>
      </c>
      <c r="BE8">
        <v>327.41830714153002</v>
      </c>
      <c r="BF8">
        <v>327.41830714153002</v>
      </c>
      <c r="BG8">
        <v>327.41830714153002</v>
      </c>
      <c r="BH8">
        <v>327.41830714153002</v>
      </c>
      <c r="BI8">
        <v>327.41830714153002</v>
      </c>
      <c r="BJ8">
        <v>327.41830714153002</v>
      </c>
    </row>
    <row r="9" spans="1:62">
      <c r="A9" t="s">
        <v>526</v>
      </c>
      <c r="B9">
        <v>3015</v>
      </c>
      <c r="C9">
        <v>2971</v>
      </c>
      <c r="D9">
        <v>2608</v>
      </c>
      <c r="E9">
        <v>1885</v>
      </c>
      <c r="F9">
        <v>1303</v>
      </c>
      <c r="G9">
        <v>1079</v>
      </c>
      <c r="H9">
        <v>704</v>
      </c>
      <c r="I9">
        <v>649</v>
      </c>
      <c r="J9">
        <v>959</v>
      </c>
      <c r="K9">
        <v>835</v>
      </c>
      <c r="L9">
        <v>1134</v>
      </c>
      <c r="M9">
        <v>1245</v>
      </c>
      <c r="N9">
        <v>1100</v>
      </c>
      <c r="O9">
        <v>1080</v>
      </c>
      <c r="P9">
        <v>935</v>
      </c>
      <c r="Q9">
        <v>933</v>
      </c>
      <c r="R9">
        <v>919</v>
      </c>
      <c r="S9">
        <v>586</v>
      </c>
      <c r="T9">
        <v>10</v>
      </c>
      <c r="U9">
        <v>19</v>
      </c>
      <c r="V9">
        <v>3</v>
      </c>
      <c r="W9">
        <v>16</v>
      </c>
      <c r="X9">
        <v>0</v>
      </c>
      <c r="Y9">
        <v>13</v>
      </c>
      <c r="Z9">
        <v>0</v>
      </c>
      <c r="AA9">
        <v>12</v>
      </c>
      <c r="AB9">
        <v>6</v>
      </c>
      <c r="AC9">
        <v>8</v>
      </c>
      <c r="AD9">
        <v>2.0499999999999998</v>
      </c>
      <c r="AE9">
        <v>8</v>
      </c>
      <c r="AF9">
        <v>8.39</v>
      </c>
      <c r="AG9">
        <v>8.7799999999999994</v>
      </c>
      <c r="AH9">
        <v>9.17</v>
      </c>
      <c r="AI9">
        <v>9.56</v>
      </c>
      <c r="AJ9">
        <v>9.9499999999999993</v>
      </c>
      <c r="AK9">
        <v>10.34</v>
      </c>
      <c r="AL9">
        <v>10.73</v>
      </c>
      <c r="AM9">
        <v>11.12</v>
      </c>
      <c r="AN9">
        <v>11.51</v>
      </c>
      <c r="AO9">
        <v>11.9</v>
      </c>
      <c r="AP9">
        <v>12.29</v>
      </c>
      <c r="AQ9">
        <v>12.68</v>
      </c>
      <c r="AR9">
        <v>13.07</v>
      </c>
      <c r="AS9">
        <v>13.46</v>
      </c>
      <c r="AT9">
        <v>13.85</v>
      </c>
      <c r="AU9">
        <v>14.24</v>
      </c>
      <c r="AV9">
        <v>14.63</v>
      </c>
      <c r="AW9">
        <v>15.02</v>
      </c>
      <c r="AX9">
        <v>15.41</v>
      </c>
      <c r="AY9">
        <v>15.8</v>
      </c>
      <c r="AZ9">
        <v>16.190000000000001</v>
      </c>
      <c r="BA9">
        <v>16.579999999999998</v>
      </c>
      <c r="BB9">
        <v>16.97</v>
      </c>
      <c r="BC9">
        <v>17.36</v>
      </c>
      <c r="BD9">
        <v>17.75</v>
      </c>
      <c r="BE9">
        <v>18.14</v>
      </c>
      <c r="BF9">
        <v>18.53</v>
      </c>
      <c r="BG9">
        <v>18.920000000000002</v>
      </c>
      <c r="BH9">
        <v>19.309999999999999</v>
      </c>
      <c r="BI9">
        <v>19.7</v>
      </c>
      <c r="BJ9">
        <v>20.09</v>
      </c>
    </row>
    <row r="11" spans="1:62">
      <c r="AH11">
        <v>374596.5990259776</v>
      </c>
      <c r="AI11">
        <v>332038.12169205007</v>
      </c>
      <c r="AJ11">
        <v>355428.97301607043</v>
      </c>
      <c r="AK11">
        <v>367854.27201669762</v>
      </c>
      <c r="AL11">
        <v>370116.46564316121</v>
      </c>
      <c r="AM11">
        <v>327557.98830923368</v>
      </c>
      <c r="AN11">
        <v>350948.83963325399</v>
      </c>
      <c r="AO11">
        <v>363374.13863388123</v>
      </c>
      <c r="AP11">
        <v>365636.33226034476</v>
      </c>
      <c r="AQ11">
        <v>323077.85492641723</v>
      </c>
      <c r="AR11">
        <v>346468.70625043759</v>
      </c>
      <c r="AS11">
        <v>358894.00525106478</v>
      </c>
      <c r="AT11">
        <v>361156.19887752837</v>
      </c>
      <c r="AU11">
        <v>318597.72154360078</v>
      </c>
      <c r="AV11">
        <v>341988.57286762114</v>
      </c>
      <c r="AW11">
        <v>354413.87186824839</v>
      </c>
      <c r="AX11">
        <v>356676.06549471192</v>
      </c>
      <c r="AY11">
        <v>314117.58816078439</v>
      </c>
      <c r="AZ11">
        <v>337508.43948480469</v>
      </c>
      <c r="BA11">
        <v>349933.73848543194</v>
      </c>
      <c r="BB11">
        <v>352195.93211189553</v>
      </c>
      <c r="BC11">
        <v>309637.45477796794</v>
      </c>
      <c r="BD11">
        <v>333028.3061019883</v>
      </c>
      <c r="BE11">
        <v>345453.60510261555</v>
      </c>
      <c r="BF11">
        <v>347715.79872907908</v>
      </c>
      <c r="BG11">
        <v>305157.32139515155</v>
      </c>
      <c r="BH11">
        <v>328548.17271917185</v>
      </c>
      <c r="BI11">
        <v>340973.4717197991</v>
      </c>
      <c r="BJ11">
        <v>343235.66534626269</v>
      </c>
    </row>
  </sheetData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5"/>
  <dimension ref="A2:J5"/>
  <sheetViews>
    <sheetView zoomScale="115" zoomScaleNormal="115" workbookViewId="0">
      <selection activeCell="I4" sqref="I4"/>
    </sheetView>
  </sheetViews>
  <sheetFormatPr defaultRowHeight="15"/>
  <sheetData>
    <row r="2" spans="1:10" ht="17.25">
      <c r="A2" s="321" t="s">
        <v>1284</v>
      </c>
    </row>
    <row r="3" spans="1:10">
      <c r="B3">
        <v>1990</v>
      </c>
      <c r="C3">
        <v>2005</v>
      </c>
      <c r="D3">
        <v>2019</v>
      </c>
      <c r="E3">
        <v>2025</v>
      </c>
      <c r="F3">
        <v>2030</v>
      </c>
      <c r="G3">
        <v>2035</v>
      </c>
      <c r="H3">
        <v>2040</v>
      </c>
      <c r="I3">
        <v>2045</v>
      </c>
      <c r="J3">
        <v>2050</v>
      </c>
    </row>
    <row r="4" spans="1:10">
      <c r="A4" t="s">
        <v>27</v>
      </c>
      <c r="B4" s="2">
        <v>1421.0678438953553</v>
      </c>
      <c r="C4" s="2">
        <v>772.81071211750054</v>
      </c>
      <c r="D4" s="2">
        <v>753.65615502575849</v>
      </c>
      <c r="E4" s="2">
        <v>633.43083847616845</v>
      </c>
      <c r="F4" s="2">
        <v>562.66886523206756</v>
      </c>
      <c r="G4" s="2">
        <v>525.36784815266458</v>
      </c>
      <c r="H4" s="2">
        <v>507.22424134909255</v>
      </c>
      <c r="I4" s="2">
        <v>482.84613865458601</v>
      </c>
      <c r="J4" s="2">
        <v>445.79153062528621</v>
      </c>
    </row>
    <row r="5" spans="1:10">
      <c r="A5" t="s">
        <v>37</v>
      </c>
      <c r="B5" s="2">
        <v>1421.0678438953553</v>
      </c>
      <c r="C5" s="2">
        <v>772.81071211750054</v>
      </c>
      <c r="D5" s="2">
        <v>753.65615502575849</v>
      </c>
      <c r="E5" s="2">
        <v>646.23807400655505</v>
      </c>
      <c r="F5" s="2">
        <v>641.96919273958952</v>
      </c>
      <c r="G5" s="2">
        <v>628.55683981035804</v>
      </c>
      <c r="H5" s="2">
        <v>616.82787553174956</v>
      </c>
      <c r="I5" s="2">
        <v>608.23848667130812</v>
      </c>
      <c r="J5" s="2">
        <v>584.32546809960752</v>
      </c>
    </row>
  </sheetData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4"/>
  <dimension ref="A2:J5"/>
  <sheetViews>
    <sheetView workbookViewId="0">
      <selection activeCell="J10" sqref="J10"/>
    </sheetView>
  </sheetViews>
  <sheetFormatPr defaultRowHeight="15"/>
  <cols>
    <col min="5" max="5" width="9" customWidth="1"/>
  </cols>
  <sheetData>
    <row r="2" spans="1:10" ht="17.25">
      <c r="A2" s="321" t="s">
        <v>1285</v>
      </c>
    </row>
    <row r="3" spans="1:10">
      <c r="B3">
        <v>1990</v>
      </c>
      <c r="C3">
        <v>2005</v>
      </c>
      <c r="D3">
        <v>2019</v>
      </c>
      <c r="E3">
        <v>2025</v>
      </c>
      <c r="F3">
        <v>2030</v>
      </c>
      <c r="G3">
        <v>2035</v>
      </c>
      <c r="H3">
        <v>2040</v>
      </c>
      <c r="I3">
        <v>2045</v>
      </c>
      <c r="J3">
        <v>2050</v>
      </c>
    </row>
    <row r="4" spans="1:10">
      <c r="A4" t="s">
        <v>27</v>
      </c>
      <c r="B4" s="2">
        <v>4346.6120342776649</v>
      </c>
      <c r="C4" s="2">
        <v>1761.8481265150749</v>
      </c>
      <c r="D4" s="2">
        <v>1386.4755370151502</v>
      </c>
      <c r="E4" s="2">
        <v>1299.4628595131624</v>
      </c>
      <c r="F4" s="2">
        <v>1241.1733955445807</v>
      </c>
      <c r="G4" s="2">
        <v>879.05613193229044</v>
      </c>
      <c r="H4" s="2">
        <v>883.41732843555906</v>
      </c>
      <c r="I4" s="2">
        <v>851.68098404703699</v>
      </c>
      <c r="J4" s="2">
        <v>848.56942108321539</v>
      </c>
    </row>
    <row r="5" spans="1:10">
      <c r="A5" t="s">
        <v>37</v>
      </c>
      <c r="B5" s="2">
        <v>4346.6120342776649</v>
      </c>
      <c r="C5" s="2">
        <v>1761.8481265150749</v>
      </c>
      <c r="D5" s="2">
        <v>1386.4755370151502</v>
      </c>
      <c r="E5" s="2">
        <v>1309.8737157772091</v>
      </c>
      <c r="F5" s="2">
        <v>1293.3904346005017</v>
      </c>
      <c r="G5" s="2">
        <v>1188.0333479593214</v>
      </c>
      <c r="H5" s="2">
        <v>1219.865048192738</v>
      </c>
      <c r="I5" s="2">
        <v>1234.8901852329179</v>
      </c>
      <c r="J5" s="2">
        <v>1256.7707971585946</v>
      </c>
    </row>
  </sheetData>
  <pageMargins left="0.7" right="0.7" top="0.75" bottom="0.75" header="0.3" footer="0.3"/>
  <pageSetup paperSize="9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2"/>
  <dimension ref="A2:K5"/>
  <sheetViews>
    <sheetView zoomScale="85" zoomScaleNormal="85" workbookViewId="0">
      <selection activeCell="E9" sqref="E9"/>
    </sheetView>
  </sheetViews>
  <sheetFormatPr defaultRowHeight="15"/>
  <sheetData>
    <row r="2" spans="1:11" ht="17.25">
      <c r="A2" s="327" t="s">
        <v>1286</v>
      </c>
    </row>
    <row r="3" spans="1:11">
      <c r="B3">
        <v>1990</v>
      </c>
      <c r="C3">
        <v>2005</v>
      </c>
      <c r="D3">
        <v>2019</v>
      </c>
      <c r="E3">
        <v>2025</v>
      </c>
      <c r="F3">
        <v>2030</v>
      </c>
      <c r="G3">
        <v>2035</v>
      </c>
      <c r="H3">
        <v>2040</v>
      </c>
      <c r="I3">
        <v>2045</v>
      </c>
      <c r="J3">
        <v>2050</v>
      </c>
    </row>
    <row r="4" spans="1:11">
      <c r="A4" t="s">
        <v>27</v>
      </c>
      <c r="B4" s="2">
        <v>5767.6798781730204</v>
      </c>
      <c r="C4" s="2">
        <v>2534.6588386325757</v>
      </c>
      <c r="D4" s="2">
        <v>2140.1316920409085</v>
      </c>
      <c r="E4" s="2">
        <v>1932.8936979893308</v>
      </c>
      <c r="F4" s="2">
        <v>1803.8422607766483</v>
      </c>
      <c r="G4" s="2">
        <v>1404.423980084955</v>
      </c>
      <c r="H4" s="2">
        <v>1390.6415697846517</v>
      </c>
      <c r="I4" s="2">
        <v>1334.5271227016231</v>
      </c>
      <c r="J4" s="2">
        <v>1294.3609517085015</v>
      </c>
      <c r="K4" s="2"/>
    </row>
    <row r="5" spans="1:11">
      <c r="A5" t="s">
        <v>37</v>
      </c>
      <c r="B5" s="2">
        <v>5767.6798781730204</v>
      </c>
      <c r="C5" s="2">
        <v>2534.6588386325757</v>
      </c>
      <c r="D5" s="2">
        <v>2140.1316920409085</v>
      </c>
      <c r="E5" s="2">
        <v>1956.1117897837642</v>
      </c>
      <c r="F5" s="2">
        <v>1935.3596273400913</v>
      </c>
      <c r="G5" s="2">
        <v>1816.5901877696795</v>
      </c>
      <c r="H5" s="2">
        <v>1836.6929237244876</v>
      </c>
      <c r="I5" s="2">
        <v>1843.1286719042259</v>
      </c>
      <c r="J5" s="2">
        <v>1841.096265258202</v>
      </c>
      <c r="K5" s="2"/>
    </row>
  </sheetData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9"/>
  <dimension ref="A2:AF10"/>
  <sheetViews>
    <sheetView zoomScaleNormal="100" workbookViewId="0">
      <selection activeCell="A3" sqref="A3"/>
    </sheetView>
  </sheetViews>
  <sheetFormatPr defaultRowHeight="15"/>
  <cols>
    <col min="1" max="1" width="20.7109375" bestFit="1" customWidth="1"/>
    <col min="2" max="2" width="5.140625" bestFit="1" customWidth="1"/>
    <col min="3" max="3" width="10.140625" bestFit="1" customWidth="1"/>
    <col min="4" max="4" width="0" hidden="1" customWidth="1"/>
    <col min="12" max="12" width="20.7109375" bestFit="1" customWidth="1"/>
    <col min="15" max="15" width="0" hidden="1" customWidth="1"/>
  </cols>
  <sheetData>
    <row r="2" spans="1:32" ht="17.25">
      <c r="A2" s="321" t="s">
        <v>1287</v>
      </c>
      <c r="D2">
        <v>2020</v>
      </c>
      <c r="W2" s="131"/>
    </row>
    <row r="3" spans="1:32">
      <c r="A3" t="s">
        <v>27</v>
      </c>
      <c r="C3">
        <v>2019</v>
      </c>
    </row>
    <row r="4" spans="1:32">
      <c r="A4" t="s">
        <v>66</v>
      </c>
      <c r="C4" s="27">
        <v>0.44391620284477423</v>
      </c>
      <c r="D4" s="27">
        <v>0.43163145175554984</v>
      </c>
      <c r="E4" s="27"/>
      <c r="F4" s="27"/>
      <c r="G4" s="27"/>
      <c r="H4" s="27"/>
      <c r="I4" s="27"/>
      <c r="J4" s="27"/>
      <c r="K4" s="27"/>
      <c r="M4" s="27"/>
      <c r="N4" s="27"/>
      <c r="O4" s="27"/>
      <c r="P4" s="27"/>
      <c r="Q4" s="27"/>
      <c r="R4" s="27"/>
      <c r="S4" s="27"/>
      <c r="T4" s="27"/>
      <c r="U4" s="27"/>
      <c r="Y4" s="27"/>
      <c r="Z4" s="27"/>
      <c r="AA4" s="27"/>
      <c r="AB4" s="27"/>
      <c r="AC4" s="27"/>
      <c r="AD4" s="27"/>
      <c r="AE4" s="27"/>
      <c r="AF4" s="27"/>
    </row>
    <row r="5" spans="1:32">
      <c r="A5" t="s">
        <v>25</v>
      </c>
      <c r="C5" s="27">
        <v>0.20538806431663573</v>
      </c>
      <c r="D5" s="27">
        <v>0.1919669973066494</v>
      </c>
      <c r="E5" s="27"/>
      <c r="F5" s="27"/>
      <c r="G5" s="27"/>
      <c r="H5" s="27"/>
      <c r="I5" s="27"/>
      <c r="J5" s="27"/>
      <c r="K5" s="27"/>
      <c r="M5" s="27"/>
      <c r="N5" s="27"/>
      <c r="O5" s="27"/>
      <c r="P5" s="27"/>
      <c r="Q5" s="27"/>
      <c r="R5" s="27"/>
      <c r="S5" s="27"/>
      <c r="T5" s="27"/>
      <c r="U5" s="27"/>
      <c r="Y5" s="27"/>
      <c r="Z5" s="27"/>
      <c r="AA5" s="27"/>
      <c r="AB5" s="27"/>
      <c r="AC5" s="27"/>
      <c r="AD5" s="27"/>
      <c r="AE5" s="27"/>
      <c r="AF5" s="27"/>
    </row>
    <row r="6" spans="1:32">
      <c r="A6" t="s">
        <v>100</v>
      </c>
      <c r="C6" s="27">
        <v>0.17263450834879404</v>
      </c>
      <c r="D6" s="27">
        <v>0.13229540055323802</v>
      </c>
      <c r="E6" s="27"/>
      <c r="F6" s="27"/>
      <c r="G6" s="27"/>
      <c r="H6" s="27"/>
      <c r="I6" s="27"/>
      <c r="J6" s="27"/>
      <c r="K6" s="27"/>
      <c r="M6" s="27"/>
      <c r="N6" s="27"/>
      <c r="O6" s="27"/>
      <c r="P6" s="27"/>
      <c r="Q6" s="27"/>
      <c r="R6" s="27"/>
      <c r="S6" s="27"/>
      <c r="T6" s="27"/>
      <c r="U6" s="27"/>
      <c r="Y6" s="27"/>
      <c r="Z6" s="27"/>
      <c r="AA6" s="27"/>
      <c r="AB6" s="27"/>
      <c r="AC6" s="27"/>
      <c r="AD6" s="27"/>
      <c r="AE6" s="27"/>
      <c r="AF6" s="27"/>
    </row>
    <row r="7" spans="1:32">
      <c r="A7" t="s">
        <v>93</v>
      </c>
      <c r="C7" s="27">
        <v>0.16916357452071737</v>
      </c>
      <c r="D7" s="27">
        <v>0.23565539712154623</v>
      </c>
      <c r="E7" s="27"/>
      <c r="F7" s="27"/>
      <c r="G7" s="27"/>
      <c r="H7" s="27"/>
      <c r="I7" s="27"/>
      <c r="J7" s="27"/>
      <c r="K7" s="27"/>
      <c r="M7" s="27"/>
      <c r="N7" s="27"/>
      <c r="O7" s="27"/>
      <c r="P7" s="27"/>
      <c r="Q7" s="27"/>
      <c r="R7" s="27"/>
      <c r="S7" s="27"/>
      <c r="T7" s="27"/>
      <c r="U7" s="27"/>
      <c r="Y7" s="27"/>
      <c r="Z7" s="27"/>
      <c r="AA7" s="27"/>
      <c r="AB7" s="27"/>
      <c r="AC7" s="27"/>
      <c r="AD7" s="27"/>
      <c r="AE7" s="27"/>
      <c r="AF7" s="27"/>
    </row>
    <row r="8" spans="1:32">
      <c r="A8" t="s">
        <v>95</v>
      </c>
      <c r="C8" s="27">
        <v>6.8336425479282618E-3</v>
      </c>
      <c r="D8" s="27">
        <v>6.5259391686290948E-3</v>
      </c>
      <c r="E8" s="27"/>
      <c r="F8" s="27"/>
      <c r="G8" s="27"/>
      <c r="H8" s="27"/>
      <c r="I8" s="27"/>
      <c r="J8" s="27"/>
      <c r="K8" s="27"/>
      <c r="M8" s="27"/>
      <c r="N8" s="27"/>
      <c r="O8" s="27"/>
      <c r="P8" s="27"/>
      <c r="Q8" s="27"/>
      <c r="R8" s="27"/>
      <c r="S8" s="27"/>
      <c r="T8" s="27"/>
      <c r="U8" s="27"/>
      <c r="Y8" s="27"/>
      <c r="Z8" s="27"/>
      <c r="AA8" s="27"/>
      <c r="AB8" s="27"/>
      <c r="AC8" s="27"/>
      <c r="AD8" s="27"/>
      <c r="AE8" s="27"/>
      <c r="AF8" s="27"/>
    </row>
    <row r="9" spans="1:32">
      <c r="A9" t="s">
        <v>68</v>
      </c>
      <c r="C9" s="27">
        <v>2.0640074211502779E-3</v>
      </c>
      <c r="D9" s="27">
        <v>1.9248140943873004E-3</v>
      </c>
      <c r="E9" s="27"/>
      <c r="F9" s="27"/>
      <c r="G9" s="27"/>
      <c r="H9" s="27"/>
      <c r="I9" s="27"/>
      <c r="J9" s="27"/>
      <c r="K9" s="27"/>
      <c r="M9" s="27"/>
      <c r="N9" s="27"/>
      <c r="O9" s="27"/>
      <c r="P9" s="27"/>
      <c r="Q9" s="27"/>
      <c r="R9" s="27"/>
      <c r="S9" s="27"/>
      <c r="T9" s="27"/>
      <c r="U9" s="27"/>
      <c r="Y9" s="27"/>
      <c r="Z9" s="27"/>
      <c r="AA9" s="27"/>
      <c r="AB9" s="27"/>
      <c r="AC9" s="27"/>
      <c r="AD9" s="27"/>
      <c r="AE9" s="27"/>
      <c r="AF9" s="27"/>
    </row>
    <row r="10" spans="1:32">
      <c r="A10" t="s">
        <v>83</v>
      </c>
      <c r="C10" s="27">
        <v>0</v>
      </c>
      <c r="D10" s="27">
        <v>0</v>
      </c>
      <c r="E10" s="27"/>
      <c r="F10" s="27"/>
      <c r="G10" s="27"/>
      <c r="H10" s="27"/>
      <c r="I10" s="27"/>
      <c r="J10" s="27"/>
      <c r="K10" s="27"/>
      <c r="M10" s="27"/>
      <c r="N10" s="27"/>
      <c r="O10" s="27"/>
      <c r="P10" s="27"/>
      <c r="Q10" s="27"/>
      <c r="R10" s="27"/>
      <c r="S10" s="27"/>
      <c r="T10" s="27"/>
      <c r="U10" s="27"/>
      <c r="Y10" s="27"/>
      <c r="Z10" s="27"/>
      <c r="AA10" s="27"/>
      <c r="AB10" s="27"/>
      <c r="AC10" s="27"/>
      <c r="AD10" s="27"/>
      <c r="AE10" s="27"/>
      <c r="AF10" s="27"/>
    </row>
  </sheetData>
  <pageMargins left="0.7" right="0.7" top="0.75" bottom="0.75" header="0.3" footer="0.3"/>
  <pageSetup paperSize="9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0"/>
  <dimension ref="A2:AF8"/>
  <sheetViews>
    <sheetView zoomScaleNormal="100" workbookViewId="0">
      <selection activeCell="A3" sqref="A3"/>
    </sheetView>
  </sheetViews>
  <sheetFormatPr defaultRowHeight="15"/>
  <cols>
    <col min="1" max="1" width="20.7109375" bestFit="1" customWidth="1"/>
    <col min="2" max="2" width="6.140625" bestFit="1" customWidth="1"/>
    <col min="3" max="3" width="10.140625" bestFit="1" customWidth="1"/>
    <col min="4" max="4" width="6.140625" bestFit="1" customWidth="1"/>
    <col min="12" max="12" width="20.7109375" bestFit="1" customWidth="1"/>
    <col min="15" max="15" width="0" hidden="1" customWidth="1"/>
  </cols>
  <sheetData>
    <row r="2" spans="1:32" ht="17.25">
      <c r="A2" s="321" t="s">
        <v>1288</v>
      </c>
    </row>
    <row r="3" spans="1:32">
      <c r="A3" t="s">
        <v>27</v>
      </c>
      <c r="B3">
        <v>2019</v>
      </c>
    </row>
    <row r="4" spans="1:32">
      <c r="A4" t="s">
        <v>5</v>
      </c>
      <c r="B4" s="27">
        <v>0.48471366728509602</v>
      </c>
      <c r="D4" s="27"/>
      <c r="E4" s="27"/>
      <c r="F4" s="27"/>
      <c r="G4" s="27"/>
      <c r="H4" s="27"/>
      <c r="I4" s="27"/>
      <c r="J4" s="27"/>
      <c r="K4" s="27"/>
      <c r="M4" s="27"/>
      <c r="N4" s="27"/>
      <c r="O4" s="27"/>
      <c r="P4" s="27"/>
      <c r="Q4" s="27"/>
      <c r="R4" s="27"/>
      <c r="S4" s="27"/>
      <c r="T4" s="27"/>
      <c r="U4" s="27"/>
      <c r="Y4" s="27"/>
      <c r="Z4" s="27"/>
      <c r="AA4" s="27"/>
      <c r="AB4" s="27"/>
      <c r="AC4" s="27"/>
      <c r="AD4" s="27"/>
      <c r="AE4" s="27"/>
      <c r="AF4" s="27"/>
    </row>
    <row r="5" spans="1:32">
      <c r="A5" t="s">
        <v>86</v>
      </c>
      <c r="B5" s="27">
        <v>0.48447812306740873</v>
      </c>
      <c r="D5" s="27"/>
      <c r="E5" s="27"/>
      <c r="J5" s="27"/>
      <c r="K5" s="27"/>
      <c r="M5" s="27"/>
      <c r="N5" s="27"/>
      <c r="O5" s="27"/>
      <c r="P5" s="27"/>
      <c r="Q5" s="27"/>
      <c r="R5" s="27"/>
      <c r="S5" s="27"/>
      <c r="T5" s="27"/>
      <c r="U5" s="27"/>
      <c r="Y5" s="27"/>
      <c r="Z5" s="27"/>
      <c r="AA5" s="27"/>
      <c r="AB5" s="27"/>
      <c r="AC5" s="27"/>
      <c r="AD5" s="27"/>
      <c r="AE5" s="27"/>
      <c r="AF5" s="27"/>
    </row>
    <row r="6" spans="1:32">
      <c r="A6" t="s">
        <v>98</v>
      </c>
      <c r="B6" s="27">
        <v>2.053880643166358E-2</v>
      </c>
      <c r="D6" s="27"/>
      <c r="E6" s="27"/>
      <c r="F6" s="27"/>
      <c r="G6" s="27"/>
      <c r="H6" s="27"/>
      <c r="I6" s="27"/>
      <c r="J6" s="27"/>
      <c r="K6" s="27"/>
      <c r="M6" s="27"/>
      <c r="N6" s="27"/>
      <c r="O6" s="27"/>
      <c r="P6" s="27"/>
      <c r="Q6" s="27"/>
      <c r="R6" s="27"/>
      <c r="S6" s="27"/>
      <c r="T6" s="27"/>
      <c r="U6" s="27"/>
      <c r="Y6" s="27"/>
      <c r="Z6" s="27"/>
      <c r="AA6" s="27"/>
      <c r="AB6" s="27"/>
      <c r="AC6" s="27"/>
      <c r="AD6" s="27"/>
      <c r="AE6" s="27"/>
      <c r="AF6" s="27"/>
    </row>
    <row r="7" spans="1:32">
      <c r="A7" t="s">
        <v>90</v>
      </c>
      <c r="B7" s="27">
        <v>1.026940321583179E-2</v>
      </c>
      <c r="D7" s="27"/>
      <c r="E7" s="27"/>
      <c r="F7" s="27"/>
      <c r="G7" s="27"/>
      <c r="H7" s="27"/>
      <c r="I7" s="27"/>
      <c r="J7" s="27"/>
      <c r="K7" s="27"/>
      <c r="M7" s="27"/>
      <c r="N7" s="27"/>
      <c r="O7" s="27"/>
      <c r="P7" s="27"/>
      <c r="Q7" s="27"/>
      <c r="R7" s="27"/>
      <c r="S7" s="27"/>
      <c r="T7" s="27"/>
      <c r="U7" s="27"/>
      <c r="Y7" s="27"/>
      <c r="Z7" s="27"/>
      <c r="AA7" s="27"/>
      <c r="AB7" s="27"/>
      <c r="AC7" s="27"/>
      <c r="AD7" s="27"/>
      <c r="AE7" s="27"/>
      <c r="AF7" s="27"/>
    </row>
    <row r="8" spans="1:32">
      <c r="Y8" s="27"/>
      <c r="Z8" s="27"/>
      <c r="AA8" s="27"/>
      <c r="AB8" s="27"/>
      <c r="AC8" s="27"/>
      <c r="AD8" s="27"/>
      <c r="AE8" s="27"/>
      <c r="AF8" s="27"/>
    </row>
  </sheetData>
  <pageMargins left="0.7" right="0.7" top="0.75" bottom="0.75" header="0.3" footer="0.3"/>
  <pageSetup paperSize="9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1"/>
  <dimension ref="A1:W87"/>
  <sheetViews>
    <sheetView zoomScale="130" zoomScaleNormal="130" workbookViewId="0">
      <selection activeCell="G21" sqref="G21"/>
    </sheetView>
  </sheetViews>
  <sheetFormatPr defaultRowHeight="15"/>
  <cols>
    <col min="1" max="1" width="19.140625" bestFit="1" customWidth="1"/>
    <col min="3" max="3" width="12.28515625" bestFit="1" customWidth="1"/>
  </cols>
  <sheetData>
    <row r="1" spans="1:21">
      <c r="C1" s="2"/>
      <c r="D1" s="2"/>
      <c r="E1" s="2"/>
      <c r="F1" s="2"/>
      <c r="G1" s="2"/>
      <c r="H1" s="2"/>
      <c r="I1" s="2"/>
      <c r="J1" s="2"/>
      <c r="N1" s="2"/>
      <c r="O1" s="2"/>
      <c r="P1" s="2"/>
      <c r="Q1" s="2"/>
      <c r="R1" s="2"/>
      <c r="S1" s="2"/>
      <c r="T1" s="2"/>
      <c r="U1" s="2"/>
    </row>
    <row r="2" spans="1:21" ht="17.25">
      <c r="A2" s="321" t="s">
        <v>1289</v>
      </c>
    </row>
    <row r="3" spans="1:21">
      <c r="B3">
        <v>2019</v>
      </c>
    </row>
    <row r="4" spans="1:21">
      <c r="A4" t="s">
        <v>66</v>
      </c>
      <c r="B4" s="2">
        <v>178.39329571199997</v>
      </c>
      <c r="C4" s="2"/>
      <c r="D4" s="2"/>
      <c r="E4" s="2"/>
      <c r="F4" s="2"/>
      <c r="G4" s="2"/>
      <c r="H4" s="2"/>
      <c r="I4" s="2"/>
    </row>
    <row r="5" spans="1:21">
      <c r="A5" t="s">
        <v>18</v>
      </c>
      <c r="B5" s="2">
        <v>51.090732467500004</v>
      </c>
      <c r="C5" s="2"/>
      <c r="D5" s="2"/>
      <c r="E5" s="2"/>
      <c r="F5" s="2"/>
      <c r="G5" s="2"/>
      <c r="H5" s="2"/>
      <c r="I5" s="2"/>
    </row>
    <row r="6" spans="1:21">
      <c r="A6" t="s">
        <v>172</v>
      </c>
      <c r="B6" s="2">
        <v>1.7754169916890961</v>
      </c>
      <c r="C6" s="2"/>
      <c r="D6" s="2"/>
      <c r="E6" s="2"/>
      <c r="F6" s="2"/>
      <c r="G6" s="2"/>
      <c r="H6" s="2"/>
      <c r="I6" s="2"/>
    </row>
    <row r="7" spans="1:21">
      <c r="A7" t="s">
        <v>129</v>
      </c>
      <c r="B7" s="2">
        <v>1.0670122602000001</v>
      </c>
      <c r="C7" s="2"/>
      <c r="D7" s="2"/>
      <c r="E7" s="2"/>
      <c r="F7" s="2"/>
      <c r="G7" s="2"/>
      <c r="H7" s="2"/>
      <c r="I7" s="2"/>
    </row>
    <row r="30" spans="3:21">
      <c r="C30" s="101"/>
      <c r="T30" s="101"/>
      <c r="U30" s="101"/>
    </row>
    <row r="45" spans="18:23">
      <c r="R45" s="2"/>
    </row>
    <row r="48" spans="18:23">
      <c r="U48" s="2"/>
      <c r="V48" s="2"/>
      <c r="W48" s="2"/>
    </row>
    <row r="52" spans="3:22">
      <c r="R52" s="27"/>
      <c r="S52" s="27"/>
      <c r="T52" s="27"/>
      <c r="U52" s="27"/>
    </row>
    <row r="53" spans="3:22">
      <c r="C53" s="27"/>
      <c r="D53" s="27"/>
      <c r="E53" s="27"/>
      <c r="F53" s="27"/>
      <c r="G53" s="27"/>
      <c r="H53" s="27"/>
      <c r="I53" s="27"/>
      <c r="J53" s="27"/>
      <c r="N53" s="27"/>
      <c r="O53" s="27"/>
      <c r="P53" s="27"/>
      <c r="Q53" s="27"/>
      <c r="R53" s="27"/>
      <c r="S53" s="27"/>
      <c r="T53" s="27"/>
      <c r="U53" s="27"/>
    </row>
    <row r="54" spans="3:22">
      <c r="C54" s="27"/>
      <c r="D54" s="27"/>
      <c r="E54" s="27"/>
      <c r="F54" s="27"/>
      <c r="G54" s="27"/>
      <c r="H54" s="27"/>
      <c r="I54" s="27"/>
      <c r="J54" s="27"/>
      <c r="N54" s="27"/>
      <c r="O54" s="27"/>
      <c r="P54" s="27"/>
      <c r="Q54" s="27"/>
      <c r="R54" s="27"/>
      <c r="S54" s="27"/>
      <c r="T54" s="27"/>
      <c r="U54" s="27"/>
    </row>
    <row r="55" spans="3:22">
      <c r="C55" s="27"/>
      <c r="D55" s="27"/>
      <c r="E55" s="27"/>
      <c r="F55" s="27"/>
      <c r="G55" s="27"/>
      <c r="H55" s="27"/>
      <c r="I55" s="27"/>
      <c r="J55" s="27"/>
      <c r="N55" s="27"/>
      <c r="O55" s="27"/>
      <c r="P55" s="27"/>
      <c r="Q55" s="27"/>
      <c r="R55" s="27"/>
      <c r="S55" s="27"/>
      <c r="T55" s="27"/>
      <c r="U55" s="27"/>
    </row>
    <row r="56" spans="3:22">
      <c r="C56" s="27"/>
      <c r="D56" s="27"/>
      <c r="E56" s="27"/>
      <c r="F56" s="27"/>
      <c r="G56" s="27"/>
      <c r="H56" s="27"/>
      <c r="I56" s="27"/>
      <c r="J56" s="27"/>
      <c r="N56" s="27"/>
      <c r="S56" s="27"/>
      <c r="T56" s="27"/>
      <c r="U56" s="27"/>
    </row>
    <row r="57" spans="3:22">
      <c r="C57" s="27"/>
      <c r="D57" s="27"/>
      <c r="E57" s="27"/>
      <c r="F57" s="27"/>
      <c r="G57" s="27"/>
      <c r="H57" s="27"/>
      <c r="I57" s="27"/>
      <c r="J57" s="27"/>
      <c r="N57" s="27"/>
      <c r="S57" s="27"/>
      <c r="T57" s="27"/>
      <c r="U57" s="27"/>
    </row>
    <row r="58" spans="3:22">
      <c r="C58" s="27"/>
      <c r="D58" s="27"/>
      <c r="E58" s="27"/>
      <c r="F58" s="27"/>
      <c r="G58" s="27"/>
      <c r="H58" s="27"/>
      <c r="I58" s="27"/>
      <c r="J58" s="27"/>
      <c r="N58" s="27"/>
      <c r="S58" s="27"/>
      <c r="T58" s="27"/>
      <c r="U58" s="27"/>
    </row>
    <row r="63" spans="3:22">
      <c r="S63" s="27"/>
      <c r="T63" s="27"/>
      <c r="U63" s="27"/>
      <c r="V63" s="27"/>
    </row>
    <row r="64" spans="3:22">
      <c r="S64" s="27"/>
      <c r="T64" s="27"/>
      <c r="U64" s="27"/>
      <c r="V64" s="27"/>
    </row>
    <row r="65" spans="19:22">
      <c r="S65" s="27"/>
      <c r="T65" s="27"/>
      <c r="U65" s="27"/>
      <c r="V65" s="27"/>
    </row>
    <row r="84" spans="3:21">
      <c r="C84" s="101"/>
      <c r="D84" s="101"/>
      <c r="E84" s="101"/>
      <c r="K84" s="101"/>
      <c r="M84" s="101"/>
      <c r="N84" s="101"/>
      <c r="O84" s="101"/>
      <c r="P84" s="101"/>
      <c r="Q84" s="101"/>
    </row>
    <row r="85" spans="3:21">
      <c r="C85" s="101"/>
      <c r="D85" s="101"/>
      <c r="E85" s="101"/>
      <c r="F85" s="101"/>
      <c r="G85" s="101"/>
      <c r="H85" s="101"/>
      <c r="I85" s="101"/>
      <c r="J85" s="101"/>
      <c r="K85" s="101"/>
      <c r="M85" s="101"/>
      <c r="N85" s="101"/>
      <c r="O85" s="101"/>
      <c r="P85" s="101"/>
      <c r="Q85" s="101"/>
    </row>
    <row r="86" spans="3:21">
      <c r="C86" s="101"/>
      <c r="D86" s="101"/>
      <c r="E86" s="101"/>
      <c r="F86" s="101"/>
      <c r="G86" s="101"/>
      <c r="H86" s="101"/>
      <c r="I86" s="101"/>
      <c r="J86" s="101"/>
      <c r="K86" s="101"/>
      <c r="M86" s="101"/>
      <c r="N86" s="101"/>
      <c r="O86" s="101"/>
      <c r="P86" s="101"/>
      <c r="Q86" s="101"/>
    </row>
    <row r="87" spans="3:21">
      <c r="C87" s="101"/>
      <c r="D87" s="101"/>
      <c r="E87" s="101"/>
      <c r="F87" s="101"/>
      <c r="G87" s="101"/>
      <c r="H87" s="101"/>
      <c r="I87" s="101"/>
      <c r="J87" s="101"/>
      <c r="K87" s="101"/>
      <c r="M87" s="101"/>
      <c r="N87" s="101"/>
      <c r="O87" s="101"/>
      <c r="P87" s="101"/>
      <c r="Q87" s="101"/>
      <c r="R87" s="101"/>
      <c r="S87" s="101"/>
      <c r="T87" s="101"/>
      <c r="U87" s="101"/>
    </row>
  </sheetData>
  <pageMargins left="0.7" right="0.7" top="0.75" bottom="0.75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2"/>
  <dimension ref="A2:I5"/>
  <sheetViews>
    <sheetView workbookViewId="0">
      <selection activeCell="J16" sqref="J16"/>
    </sheetView>
  </sheetViews>
  <sheetFormatPr defaultRowHeight="15"/>
  <sheetData>
    <row r="2" spans="1:9" ht="17.25">
      <c r="A2" s="321" t="s">
        <v>1290</v>
      </c>
    </row>
    <row r="3" spans="1:9">
      <c r="C3">
        <v>2019</v>
      </c>
      <c r="D3">
        <v>2025</v>
      </c>
      <c r="E3">
        <v>2030</v>
      </c>
      <c r="F3">
        <v>2035</v>
      </c>
      <c r="G3">
        <v>2040</v>
      </c>
      <c r="H3">
        <v>2045</v>
      </c>
      <c r="I3">
        <v>2050</v>
      </c>
    </row>
    <row r="4" spans="1:9">
      <c r="A4" t="s">
        <v>86</v>
      </c>
      <c r="C4">
        <v>56.944196863989106</v>
      </c>
      <c r="D4">
        <v>69.971474936848395</v>
      </c>
      <c r="E4">
        <v>76.827339488160234</v>
      </c>
      <c r="F4">
        <v>76.14519438451272</v>
      </c>
      <c r="G4">
        <v>76.754501165113808</v>
      </c>
      <c r="H4">
        <v>77.6287925840696</v>
      </c>
      <c r="I4">
        <v>77.004738992675655</v>
      </c>
    </row>
    <row r="5" spans="1:9">
      <c r="A5" t="s">
        <v>5</v>
      </c>
      <c r="C5">
        <v>175.38226056739998</v>
      </c>
      <c r="D5">
        <v>142.2015514090532</v>
      </c>
      <c r="E5">
        <v>135.9035248376174</v>
      </c>
      <c r="F5">
        <v>135.54340874047315</v>
      </c>
      <c r="G5">
        <v>125.97448560947245</v>
      </c>
      <c r="H5">
        <v>112.34569513273652</v>
      </c>
      <c r="I5">
        <v>94.108666446315183</v>
      </c>
    </row>
  </sheetData>
  <pageMargins left="0.7" right="0.7" top="0.75" bottom="0.75" header="0.3" footer="0.3"/>
  <pageSetup paperSize="9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3"/>
  <dimension ref="A2:U10"/>
  <sheetViews>
    <sheetView zoomScale="130" zoomScaleNormal="130" workbookViewId="0">
      <selection activeCell="A3" sqref="A3"/>
    </sheetView>
  </sheetViews>
  <sheetFormatPr defaultRowHeight="15"/>
  <cols>
    <col min="1" max="1" width="20.7109375" bestFit="1" customWidth="1"/>
    <col min="4" max="4" width="0" hidden="1" customWidth="1"/>
  </cols>
  <sheetData>
    <row r="2" spans="1:21" ht="17.25">
      <c r="A2" s="321" t="s">
        <v>1291</v>
      </c>
      <c r="L2" s="131"/>
    </row>
    <row r="3" spans="1:21">
      <c r="A3" t="s">
        <v>37</v>
      </c>
      <c r="C3">
        <v>2019</v>
      </c>
      <c r="D3">
        <v>2020</v>
      </c>
      <c r="E3">
        <v>2025</v>
      </c>
      <c r="F3">
        <v>2030</v>
      </c>
      <c r="G3">
        <v>2035</v>
      </c>
      <c r="H3">
        <v>2040</v>
      </c>
      <c r="I3">
        <v>2045</v>
      </c>
      <c r="J3">
        <v>2050</v>
      </c>
    </row>
    <row r="4" spans="1:21">
      <c r="A4" t="s">
        <v>25</v>
      </c>
      <c r="B4" s="2"/>
      <c r="C4" s="2">
        <v>308.99747000000002</v>
      </c>
      <c r="D4" s="2">
        <v>293.24585513782478</v>
      </c>
      <c r="E4" s="2">
        <v>316.3986278107144</v>
      </c>
      <c r="F4" s="2">
        <v>318.99836156225672</v>
      </c>
      <c r="G4" s="2">
        <v>321.20661473523012</v>
      </c>
      <c r="H4" s="2">
        <v>320.66381165570169</v>
      </c>
      <c r="I4" s="2">
        <v>321.93807409242328</v>
      </c>
      <c r="J4" s="2">
        <v>327.63841879314322</v>
      </c>
      <c r="N4" s="2"/>
      <c r="O4" s="2"/>
      <c r="P4" s="2"/>
      <c r="Q4" s="2"/>
      <c r="R4" s="2"/>
      <c r="S4" s="2"/>
      <c r="T4" s="2"/>
      <c r="U4" s="2"/>
    </row>
    <row r="5" spans="1:21">
      <c r="A5" t="s">
        <v>93</v>
      </c>
      <c r="B5" s="2"/>
      <c r="C5" s="2">
        <v>254.49929</v>
      </c>
      <c r="D5" s="2">
        <v>359.983587889136</v>
      </c>
      <c r="E5" s="2">
        <v>326.24001799779501</v>
      </c>
      <c r="F5" s="2">
        <v>361.51257588810699</v>
      </c>
      <c r="G5" s="2">
        <v>360.318252486424</v>
      </c>
      <c r="H5" s="2">
        <v>365.31051015525998</v>
      </c>
      <c r="I5" s="2">
        <v>371.239692383999</v>
      </c>
      <c r="J5" s="2">
        <v>369.460988512852</v>
      </c>
      <c r="N5" s="2"/>
      <c r="O5" s="2"/>
      <c r="P5" s="2"/>
      <c r="Q5" s="2"/>
      <c r="R5" s="2"/>
      <c r="S5" s="2"/>
      <c r="T5" s="2"/>
      <c r="U5" s="2"/>
    </row>
    <row r="6" spans="1:21">
      <c r="A6" t="s">
        <v>68</v>
      </c>
      <c r="B6" s="2"/>
      <c r="C6" s="2">
        <v>3.10521</v>
      </c>
      <c r="D6" s="2">
        <v>2.9403166325944001</v>
      </c>
      <c r="E6" s="2">
        <v>3.5862840718909998</v>
      </c>
      <c r="F6" s="2">
        <v>3.4618031180403799</v>
      </c>
      <c r="G6" s="2">
        <v>2.49430301722869</v>
      </c>
      <c r="H6" s="2">
        <v>1.38566411345422</v>
      </c>
      <c r="I6" s="2">
        <v>0.79554438928504101</v>
      </c>
      <c r="J6" s="2">
        <v>0.386943649234952</v>
      </c>
      <c r="N6" s="2"/>
      <c r="O6" s="2"/>
      <c r="P6" s="2"/>
      <c r="Q6" s="2"/>
      <c r="R6" s="2"/>
      <c r="S6" s="2"/>
      <c r="T6" s="2"/>
      <c r="U6" s="2"/>
    </row>
    <row r="7" spans="1:21">
      <c r="A7" t="s">
        <v>95</v>
      </c>
      <c r="B7" s="2"/>
      <c r="C7" s="2">
        <v>10.28092</v>
      </c>
      <c r="D7" s="2">
        <v>9.9689250700999601</v>
      </c>
      <c r="E7" s="2">
        <v>11.2112473098764</v>
      </c>
      <c r="F7" s="2">
        <v>13.202246550928001</v>
      </c>
      <c r="G7" s="2">
        <v>14.8625799011308</v>
      </c>
      <c r="H7" s="2">
        <v>15.609349349872501</v>
      </c>
      <c r="I7" s="2">
        <v>16.126245226446201</v>
      </c>
      <c r="J7" s="2">
        <v>16.3424223844303</v>
      </c>
      <c r="N7" s="2"/>
      <c r="O7" s="2"/>
      <c r="P7" s="2"/>
      <c r="Q7" s="2"/>
      <c r="R7" s="2"/>
      <c r="S7" s="2"/>
      <c r="T7" s="2"/>
      <c r="U7" s="2"/>
    </row>
    <row r="8" spans="1:21">
      <c r="A8" t="s">
        <v>83</v>
      </c>
      <c r="B8" s="2"/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N8" s="2"/>
      <c r="O8" s="2"/>
      <c r="P8" s="2"/>
      <c r="Q8" s="2"/>
      <c r="R8" s="2"/>
      <c r="S8" s="2"/>
      <c r="T8" s="2"/>
      <c r="U8" s="2"/>
    </row>
    <row r="9" spans="1:21">
      <c r="A9" t="s">
        <v>100</v>
      </c>
      <c r="B9" s="2"/>
      <c r="C9" s="2">
        <v>259.72116</v>
      </c>
      <c r="D9" s="2">
        <v>202.09243469107321</v>
      </c>
      <c r="E9" s="2">
        <v>297.87530107864848</v>
      </c>
      <c r="F9" s="2">
        <v>289.20961160381682</v>
      </c>
      <c r="G9" s="2">
        <v>283.15668734677206</v>
      </c>
      <c r="H9" s="2">
        <v>290.06949429198448</v>
      </c>
      <c r="I9" s="2">
        <v>295.24437986643557</v>
      </c>
      <c r="J9" s="2">
        <v>301.61627480952581</v>
      </c>
      <c r="N9" s="2"/>
      <c r="O9" s="2"/>
      <c r="P9" s="2"/>
      <c r="Q9" s="2"/>
      <c r="R9" s="2"/>
      <c r="S9" s="2"/>
      <c r="T9" s="2"/>
      <c r="U9" s="2"/>
    </row>
    <row r="10" spans="1:21">
      <c r="A10" t="s">
        <v>66</v>
      </c>
      <c r="B10" s="2"/>
      <c r="C10" s="2">
        <v>667.85275000000001</v>
      </c>
      <c r="D10" s="2">
        <v>659.35361781091478</v>
      </c>
      <c r="E10" s="2">
        <v>534.89236507885266</v>
      </c>
      <c r="F10" s="2">
        <v>511.35533921116053</v>
      </c>
      <c r="G10" s="2">
        <v>510.11060961800297</v>
      </c>
      <c r="H10" s="2">
        <v>473.86419277731267</v>
      </c>
      <c r="I10" s="2">
        <v>422.13323000474821</v>
      </c>
      <c r="J10" s="2">
        <v>353.18217935348997</v>
      </c>
      <c r="N10" s="2"/>
      <c r="O10" s="2"/>
      <c r="P10" s="2"/>
      <c r="Q10" s="2"/>
      <c r="R10" s="2"/>
      <c r="S10" s="2"/>
      <c r="T10" s="2"/>
      <c r="U10" s="2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2"/>
  <dimension ref="A2"/>
  <sheetViews>
    <sheetView showGridLines="0" workbookViewId="0"/>
  </sheetViews>
  <sheetFormatPr defaultRowHeight="15"/>
  <sheetData>
    <row r="2" spans="1:1" ht="17.25">
      <c r="A2" s="321" t="s">
        <v>1145</v>
      </c>
    </row>
  </sheetData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4"/>
  <dimension ref="A2:L7"/>
  <sheetViews>
    <sheetView zoomScale="145" zoomScaleNormal="145" workbookViewId="0">
      <selection activeCell="A3" sqref="A3"/>
    </sheetView>
  </sheetViews>
  <sheetFormatPr defaultRowHeight="15"/>
  <cols>
    <col min="1" max="1" width="20.7109375" bestFit="1" customWidth="1"/>
    <col min="4" max="4" width="0" hidden="1" customWidth="1"/>
  </cols>
  <sheetData>
    <row r="2" spans="1:12" ht="17.25">
      <c r="A2" s="321" t="s">
        <v>1292</v>
      </c>
      <c r="L2" s="131"/>
    </row>
    <row r="3" spans="1:12">
      <c r="A3" t="s">
        <v>37</v>
      </c>
      <c r="C3">
        <v>2019</v>
      </c>
      <c r="D3">
        <v>2020</v>
      </c>
      <c r="E3">
        <v>2025</v>
      </c>
      <c r="F3">
        <v>2030</v>
      </c>
      <c r="G3">
        <v>2035</v>
      </c>
      <c r="H3">
        <v>2040</v>
      </c>
      <c r="I3">
        <v>2045</v>
      </c>
      <c r="J3">
        <v>2050</v>
      </c>
    </row>
    <row r="4" spans="1:12">
      <c r="A4" t="s">
        <v>5</v>
      </c>
      <c r="C4">
        <v>729.23077280000007</v>
      </c>
      <c r="D4">
        <v>720.89703081493178</v>
      </c>
      <c r="E4">
        <v>610.45700285048486</v>
      </c>
      <c r="F4">
        <v>596.23640104964738</v>
      </c>
      <c r="G4">
        <v>599.42513170339225</v>
      </c>
      <c r="H4">
        <v>569.32371218265075</v>
      </c>
      <c r="I4">
        <v>521.68378798112496</v>
      </c>
      <c r="J4">
        <v>462.80237409843096</v>
      </c>
    </row>
    <row r="5" spans="1:12">
      <c r="A5" t="s">
        <v>86</v>
      </c>
      <c r="C5">
        <v>728.87640669999973</v>
      </c>
      <c r="D5">
        <v>759.91824044458838</v>
      </c>
      <c r="E5">
        <v>835.14384855361038</v>
      </c>
      <c r="F5">
        <v>859.32521843759957</v>
      </c>
      <c r="G5">
        <v>850.04465316052665</v>
      </c>
      <c r="H5">
        <v>858.77345240386683</v>
      </c>
      <c r="I5">
        <v>867.94482241014214</v>
      </c>
      <c r="J5">
        <v>868.46297319161806</v>
      </c>
    </row>
    <row r="6" spans="1:12">
      <c r="A6" t="s">
        <v>98</v>
      </c>
      <c r="C6">
        <v>30.899747000000001</v>
      </c>
      <c r="D6">
        <v>31.179524531123899</v>
      </c>
      <c r="E6">
        <v>30.312749529875401</v>
      </c>
      <c r="F6">
        <v>30.2765028673867</v>
      </c>
      <c r="G6">
        <v>30.904971601424599</v>
      </c>
      <c r="H6">
        <v>29.702124799099899</v>
      </c>
      <c r="I6">
        <v>29.177606969567702</v>
      </c>
      <c r="J6">
        <v>28.8243943869074</v>
      </c>
    </row>
    <row r="7" spans="1:12">
      <c r="A7" t="s">
        <v>90</v>
      </c>
      <c r="C7">
        <v>15.449873500000001</v>
      </c>
      <c r="D7">
        <v>15.5899414409991</v>
      </c>
      <c r="E7">
        <v>14.2902424138071</v>
      </c>
      <c r="F7">
        <v>11.901815579675601</v>
      </c>
      <c r="G7">
        <v>11.7742906394452</v>
      </c>
      <c r="H7">
        <v>9.1037329579679795</v>
      </c>
      <c r="I7">
        <v>8.6709486025025608</v>
      </c>
      <c r="J7">
        <v>8.5374858257198003</v>
      </c>
    </row>
  </sheetData>
  <pageMargins left="0.7" right="0.7" top="0.75" bottom="0.75" header="0.3" footer="0.3"/>
  <pageSetup paperSize="9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5"/>
  <dimension ref="A2:H7"/>
  <sheetViews>
    <sheetView workbookViewId="0">
      <selection activeCell="C1" sqref="C1:C1048576"/>
    </sheetView>
  </sheetViews>
  <sheetFormatPr defaultRowHeight="15"/>
  <sheetData>
    <row r="2" spans="1:8" ht="17.25">
      <c r="A2" s="321" t="s">
        <v>1293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66</v>
      </c>
      <c r="B4" s="2">
        <v>178.39329571199997</v>
      </c>
      <c r="C4" s="2">
        <v>143.08602702344311</v>
      </c>
      <c r="D4" s="2">
        <v>136.7848843478736</v>
      </c>
      <c r="E4" s="2">
        <v>136.44840688904992</v>
      </c>
      <c r="F4" s="2">
        <v>126.76040463683816</v>
      </c>
      <c r="G4" s="2">
        <v>112.93702929810196</v>
      </c>
      <c r="H4" s="2">
        <v>94.503571517130212</v>
      </c>
    </row>
    <row r="5" spans="1:8">
      <c r="A5" t="s">
        <v>18</v>
      </c>
      <c r="B5" s="2">
        <v>51.090732467500004</v>
      </c>
      <c r="C5" s="2">
        <v>65.492683613057352</v>
      </c>
      <c r="D5" s="2">
        <v>72.573649609537483</v>
      </c>
      <c r="E5" s="2">
        <v>72.333889186649628</v>
      </c>
      <c r="F5" s="2">
        <v>73.336084913668444</v>
      </c>
      <c r="G5" s="2">
        <v>74.526368246087799</v>
      </c>
      <c r="H5" s="2">
        <v>74.169293443955041</v>
      </c>
    </row>
    <row r="6" spans="1:8">
      <c r="A6" t="s">
        <v>172</v>
      </c>
      <c r="B6" s="2">
        <v>1.7754169916890961</v>
      </c>
      <c r="C6" s="2">
        <v>2.3619967766179286</v>
      </c>
      <c r="D6" s="2">
        <v>2.1827855809454886</v>
      </c>
      <c r="E6" s="2">
        <v>2.0492146465062331</v>
      </c>
      <c r="F6" s="2">
        <v>2.1563553214145066</v>
      </c>
      <c r="G6" s="2">
        <v>2.2377252095702413</v>
      </c>
      <c r="H6" s="2">
        <v>2.3075789011554617</v>
      </c>
    </row>
    <row r="7" spans="1:8">
      <c r="A7" t="s">
        <v>129</v>
      </c>
      <c r="B7" s="2">
        <v>1.0670122602000001</v>
      </c>
      <c r="C7" s="2">
        <v>1.2323189327831854</v>
      </c>
      <c r="D7" s="2">
        <v>1.1895447874210354</v>
      </c>
      <c r="E7" s="2">
        <v>0.85709240278012244</v>
      </c>
      <c r="F7" s="2">
        <v>0.47614190266513906</v>
      </c>
      <c r="G7" s="2">
        <v>0.27336496304612579</v>
      </c>
      <c r="H7" s="2">
        <v>0.13296157675011422</v>
      </c>
    </row>
  </sheetData>
  <pageMargins left="0.7" right="0.7" top="0.75" bottom="0.75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6"/>
  <dimension ref="A2:I5"/>
  <sheetViews>
    <sheetView workbookViewId="0">
      <selection activeCell="I11" sqref="I11"/>
    </sheetView>
  </sheetViews>
  <sheetFormatPr defaultRowHeight="15"/>
  <sheetData>
    <row r="2" spans="1:9" ht="17.25">
      <c r="A2" s="321" t="s">
        <v>1294</v>
      </c>
    </row>
    <row r="3" spans="1:9">
      <c r="C3">
        <v>2019</v>
      </c>
      <c r="D3">
        <v>2025</v>
      </c>
      <c r="E3">
        <v>2030</v>
      </c>
      <c r="F3">
        <v>2035</v>
      </c>
      <c r="G3">
        <v>2040</v>
      </c>
      <c r="H3">
        <v>2045</v>
      </c>
      <c r="I3">
        <v>2050</v>
      </c>
    </row>
    <row r="4" spans="1:9">
      <c r="A4" t="s">
        <v>86</v>
      </c>
      <c r="C4">
        <v>56.944196863989106</v>
      </c>
      <c r="D4">
        <v>69.971474936848395</v>
      </c>
      <c r="E4">
        <v>76.827339488160234</v>
      </c>
      <c r="F4">
        <v>76.14519438451272</v>
      </c>
      <c r="G4">
        <v>76.754501165113808</v>
      </c>
      <c r="H4">
        <v>77.6287925840696</v>
      </c>
      <c r="I4">
        <v>77.004738992675655</v>
      </c>
    </row>
    <row r="5" spans="1:9">
      <c r="A5" t="s">
        <v>5</v>
      </c>
      <c r="C5">
        <v>175.38226056739998</v>
      </c>
      <c r="D5">
        <v>142.2015514090532</v>
      </c>
      <c r="E5">
        <v>135.9035248376174</v>
      </c>
      <c r="F5">
        <v>135.54340874047315</v>
      </c>
      <c r="G5">
        <v>125.97448560947245</v>
      </c>
      <c r="H5">
        <v>112.34569513273652</v>
      </c>
      <c r="I5">
        <v>94.108666446315183</v>
      </c>
    </row>
  </sheetData>
  <pageMargins left="0.7" right="0.7" top="0.75" bottom="0.75" header="0.3" footer="0.3"/>
  <pageSetup paperSize="9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7"/>
  <dimension ref="A2:V10"/>
  <sheetViews>
    <sheetView zoomScaleNormal="100" workbookViewId="0">
      <selection activeCell="A3" sqref="A3"/>
    </sheetView>
  </sheetViews>
  <sheetFormatPr defaultRowHeight="15"/>
  <cols>
    <col min="1" max="1" width="20.7109375" bestFit="1" customWidth="1"/>
    <col min="2" max="2" width="5.140625" bestFit="1" customWidth="1"/>
    <col min="3" max="3" width="10.140625" bestFit="1" customWidth="1"/>
    <col min="4" max="4" width="0" hidden="1" customWidth="1"/>
    <col min="9" max="9" width="11.85546875" bestFit="1" customWidth="1"/>
  </cols>
  <sheetData>
    <row r="2" spans="1:22" ht="17.25">
      <c r="A2" s="328" t="s">
        <v>1295</v>
      </c>
      <c r="M2" s="131"/>
    </row>
    <row r="3" spans="1:22">
      <c r="A3" t="s">
        <v>27</v>
      </c>
      <c r="C3">
        <v>2019</v>
      </c>
      <c r="D3">
        <v>2020</v>
      </c>
      <c r="E3">
        <v>2025</v>
      </c>
      <c r="F3">
        <v>2030</v>
      </c>
      <c r="G3">
        <v>2035</v>
      </c>
      <c r="H3">
        <v>2040</v>
      </c>
      <c r="I3">
        <v>2045</v>
      </c>
      <c r="J3">
        <v>2050</v>
      </c>
    </row>
    <row r="4" spans="1:22">
      <c r="A4" t="s">
        <v>25</v>
      </c>
      <c r="C4" s="2">
        <v>308.99747000000002</v>
      </c>
      <c r="D4" s="2">
        <v>293.2458551378258</v>
      </c>
      <c r="E4" s="2">
        <v>316.6652045758895</v>
      </c>
      <c r="F4" s="2">
        <v>325.27722630254596</v>
      </c>
      <c r="G4" s="2">
        <v>385.99828903185801</v>
      </c>
      <c r="H4" s="2">
        <v>460.17985605756235</v>
      </c>
      <c r="I4" s="2">
        <v>510.11389811286637</v>
      </c>
      <c r="J4" s="2">
        <v>541.61083031057922</v>
      </c>
      <c r="K4" s="2"/>
      <c r="O4" s="2"/>
      <c r="P4" s="2"/>
      <c r="Q4" s="2"/>
      <c r="R4" s="2"/>
      <c r="S4" s="2"/>
      <c r="T4" s="2"/>
      <c r="U4" s="2"/>
      <c r="V4" s="2"/>
    </row>
    <row r="5" spans="1:22">
      <c r="A5" t="s">
        <v>93</v>
      </c>
      <c r="C5" s="2">
        <v>254.49929</v>
      </c>
      <c r="D5" s="2">
        <v>359.983587889136</v>
      </c>
      <c r="E5" s="2">
        <v>326.16163477271999</v>
      </c>
      <c r="F5" s="2">
        <v>401.75292497868401</v>
      </c>
      <c r="G5" s="2">
        <v>367.78516240447101</v>
      </c>
      <c r="H5" s="2">
        <v>296.56322956116901</v>
      </c>
      <c r="I5" s="2">
        <v>190.46037267796601</v>
      </c>
      <c r="J5" s="2">
        <v>119.604316156563</v>
      </c>
      <c r="K5" s="2"/>
      <c r="O5" s="2"/>
      <c r="P5" s="2"/>
      <c r="Q5" s="2"/>
      <c r="R5" s="2"/>
      <c r="S5" s="2"/>
      <c r="T5" s="2"/>
      <c r="U5" s="2"/>
      <c r="V5" s="2"/>
    </row>
    <row r="6" spans="1:22">
      <c r="A6" t="s">
        <v>68</v>
      </c>
      <c r="C6" s="2">
        <v>3.10521</v>
      </c>
      <c r="D6" s="2">
        <v>2.9403166325943899</v>
      </c>
      <c r="E6" s="2">
        <v>3.5862483727109402</v>
      </c>
      <c r="F6" s="2">
        <v>3.8679693979986798</v>
      </c>
      <c r="G6" s="2">
        <v>3.8854660093095998</v>
      </c>
      <c r="H6" s="2">
        <v>3.8181637323983799</v>
      </c>
      <c r="I6" s="2">
        <v>3.7177710452960002</v>
      </c>
      <c r="J6" s="2">
        <v>0.82507424638876303</v>
      </c>
      <c r="K6" s="2"/>
      <c r="O6" s="2"/>
      <c r="P6" s="2"/>
      <c r="Q6" s="2"/>
      <c r="R6" s="2"/>
      <c r="S6" s="2"/>
      <c r="T6" s="2"/>
      <c r="U6" s="2"/>
      <c r="V6" s="2"/>
    </row>
    <row r="7" spans="1:22">
      <c r="A7" t="s">
        <v>95</v>
      </c>
      <c r="C7" s="2">
        <v>10.28092</v>
      </c>
      <c r="D7" s="2">
        <v>9.9689250700999708</v>
      </c>
      <c r="E7" s="2">
        <v>10.9808586607029</v>
      </c>
      <c r="F7" s="2">
        <v>15.4907959768836</v>
      </c>
      <c r="G7" s="2">
        <v>17.438923909549001</v>
      </c>
      <c r="H7" s="2">
        <v>18.273008586678799</v>
      </c>
      <c r="I7" s="2">
        <v>19.086546965928299</v>
      </c>
      <c r="J7" s="2">
        <v>18.2696490673579</v>
      </c>
      <c r="K7" s="2"/>
      <c r="O7" s="2"/>
      <c r="P7" s="2"/>
      <c r="Q7" s="2"/>
      <c r="R7" s="2"/>
      <c r="S7" s="2"/>
      <c r="T7" s="2"/>
      <c r="U7" s="2"/>
      <c r="V7" s="2"/>
    </row>
    <row r="8" spans="1:22">
      <c r="A8" t="s">
        <v>83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/>
      <c r="O8" s="2"/>
      <c r="P8" s="2"/>
      <c r="Q8" s="2"/>
      <c r="R8" s="2"/>
      <c r="S8" s="2"/>
      <c r="T8" s="2"/>
      <c r="U8" s="2"/>
      <c r="V8" s="2"/>
    </row>
    <row r="9" spans="1:22">
      <c r="A9" t="s">
        <v>100</v>
      </c>
      <c r="C9" s="2">
        <v>259.72116</v>
      </c>
      <c r="D9" s="2">
        <v>202.09243469107324</v>
      </c>
      <c r="E9" s="2">
        <v>298.00965298701249</v>
      </c>
      <c r="F9" s="2">
        <v>314.35176350398194</v>
      </c>
      <c r="G9" s="2">
        <v>322.9824559118864</v>
      </c>
      <c r="H9" s="2">
        <v>333.6085060851326</v>
      </c>
      <c r="I9" s="2">
        <v>341.83410679859742</v>
      </c>
      <c r="J9" s="2">
        <v>348.93566798592707</v>
      </c>
      <c r="K9" s="2"/>
      <c r="O9" s="2"/>
      <c r="P9" s="2"/>
      <c r="Q9" s="2"/>
      <c r="R9" s="2"/>
      <c r="S9" s="2"/>
      <c r="T9" s="2"/>
      <c r="U9" s="2"/>
      <c r="V9" s="2"/>
    </row>
    <row r="10" spans="1:22">
      <c r="A10" t="s">
        <v>66</v>
      </c>
      <c r="C10" s="2">
        <v>667.85275000000001</v>
      </c>
      <c r="D10" s="2">
        <v>659.35361781091478</v>
      </c>
      <c r="E10" s="2">
        <v>534.65788065701702</v>
      </c>
      <c r="F10" s="2">
        <v>409.39349476026632</v>
      </c>
      <c r="G10" s="2">
        <v>269.76608341866063</v>
      </c>
      <c r="H10" s="2">
        <v>135.79504496057336</v>
      </c>
      <c r="I10" s="2">
        <v>98.362912631712447</v>
      </c>
      <c r="J10" s="2">
        <v>55.747320155712437</v>
      </c>
      <c r="K10" s="2"/>
      <c r="O10" s="2"/>
      <c r="P10" s="2"/>
      <c r="Q10" s="2"/>
      <c r="R10" s="2"/>
      <c r="S10" s="2"/>
      <c r="T10" s="2"/>
      <c r="U10" s="2"/>
      <c r="V10" s="2"/>
    </row>
  </sheetData>
  <pageMargins left="0.7" right="0.7" top="0.75" bottom="0.75" header="0.3" footer="0.3"/>
  <pageSetup paperSize="9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8"/>
  <dimension ref="A2:M7"/>
  <sheetViews>
    <sheetView zoomScale="130" zoomScaleNormal="130" workbookViewId="0">
      <selection activeCell="A3" sqref="A3"/>
    </sheetView>
  </sheetViews>
  <sheetFormatPr defaultRowHeight="15"/>
  <cols>
    <col min="1" max="1" width="20.7109375" bestFit="1" customWidth="1"/>
    <col min="2" max="2" width="5.140625" bestFit="1" customWidth="1"/>
    <col min="3" max="3" width="10.140625" bestFit="1" customWidth="1"/>
    <col min="4" max="4" width="0" hidden="1" customWidth="1"/>
  </cols>
  <sheetData>
    <row r="2" spans="1:13" ht="17.25">
      <c r="A2" s="328" t="s">
        <v>1296</v>
      </c>
      <c r="M2" s="131"/>
    </row>
    <row r="3" spans="1:13">
      <c r="A3" t="s">
        <v>27</v>
      </c>
      <c r="C3">
        <v>2019</v>
      </c>
      <c r="D3">
        <v>2020</v>
      </c>
      <c r="E3">
        <v>2025</v>
      </c>
      <c r="F3">
        <v>2030</v>
      </c>
      <c r="G3">
        <v>2035</v>
      </c>
      <c r="H3">
        <v>2040</v>
      </c>
      <c r="I3">
        <v>2045</v>
      </c>
      <c r="J3">
        <v>2050</v>
      </c>
    </row>
    <row r="4" spans="1:13">
      <c r="A4" t="s">
        <v>5</v>
      </c>
      <c r="C4">
        <v>729.23077280000007</v>
      </c>
      <c r="D4">
        <v>720.89703081493178</v>
      </c>
      <c r="E4">
        <v>610.29785254744399</v>
      </c>
      <c r="F4">
        <v>502.52478592669434</v>
      </c>
      <c r="G4">
        <v>391.43194811977537</v>
      </c>
      <c r="H4">
        <v>302.48593564617971</v>
      </c>
      <c r="I4">
        <v>273.63214387905083</v>
      </c>
      <c r="J4">
        <v>240.79351020760919</v>
      </c>
    </row>
    <row r="5" spans="1:13">
      <c r="A5" t="s">
        <v>86</v>
      </c>
      <c r="C5">
        <v>728.87640669999973</v>
      </c>
      <c r="D5">
        <v>759.91824044458929</v>
      </c>
      <c r="E5">
        <v>835.15575411754469</v>
      </c>
      <c r="F5">
        <v>928.58770443559661</v>
      </c>
      <c r="G5">
        <v>939.73096796310017</v>
      </c>
      <c r="H5">
        <v>910.70130129994345</v>
      </c>
      <c r="I5">
        <v>855.91317786981244</v>
      </c>
      <c r="J5">
        <v>810.83531971185096</v>
      </c>
    </row>
    <row r="6" spans="1:13">
      <c r="A6" t="s">
        <v>98</v>
      </c>
      <c r="C6">
        <v>30.899747000000001</v>
      </c>
      <c r="D6">
        <v>31.179524531123899</v>
      </c>
      <c r="E6">
        <v>30.3149096412495</v>
      </c>
      <c r="F6">
        <v>29.248667525937499</v>
      </c>
      <c r="G6">
        <v>28.416165016994</v>
      </c>
      <c r="H6">
        <v>27.806910428245899</v>
      </c>
      <c r="I6">
        <v>27.3095684291171</v>
      </c>
      <c r="J6">
        <v>26.9084973377993</v>
      </c>
    </row>
    <row r="7" spans="1:13">
      <c r="A7" t="s">
        <v>90</v>
      </c>
      <c r="C7">
        <v>15.449873500000001</v>
      </c>
      <c r="D7">
        <v>15.5899414409991</v>
      </c>
      <c r="E7">
        <v>14.292963719815001</v>
      </c>
      <c r="F7">
        <v>9.7730170321322092</v>
      </c>
      <c r="G7">
        <v>8.27729958586505</v>
      </c>
      <c r="H7">
        <v>7.2436616091454296</v>
      </c>
      <c r="I7">
        <v>6.7207180543862099</v>
      </c>
      <c r="J7">
        <v>6.4555306652689799</v>
      </c>
    </row>
  </sheetData>
  <pageMargins left="0.7" right="0.7" top="0.75" bottom="0.75" header="0.3" footer="0.3"/>
  <pageSetup paperSize="9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9"/>
  <dimension ref="A1:V87"/>
  <sheetViews>
    <sheetView zoomScale="130" zoomScaleNormal="130" workbookViewId="0">
      <selection activeCell="J11" sqref="J11"/>
    </sheetView>
  </sheetViews>
  <sheetFormatPr defaultRowHeight="15"/>
  <cols>
    <col min="1" max="1" width="19.140625" bestFit="1" customWidth="1"/>
  </cols>
  <sheetData>
    <row r="1" spans="1:20">
      <c r="C1" s="2"/>
      <c r="D1" s="2"/>
      <c r="E1" s="2"/>
      <c r="F1" s="2"/>
      <c r="G1" s="2"/>
      <c r="H1" s="2"/>
      <c r="I1" s="2"/>
      <c r="M1" s="2"/>
      <c r="N1" s="2"/>
      <c r="O1" s="2"/>
      <c r="P1" s="2"/>
      <c r="Q1" s="2"/>
      <c r="R1" s="2"/>
      <c r="S1" s="2"/>
      <c r="T1" s="2"/>
    </row>
    <row r="2" spans="1:20" ht="17.25">
      <c r="A2" s="321" t="s">
        <v>866</v>
      </c>
    </row>
    <row r="3" spans="1:20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20">
      <c r="A4" t="s">
        <v>66</v>
      </c>
      <c r="B4" s="2">
        <v>178.39329571199997</v>
      </c>
      <c r="C4" s="2">
        <v>143.02327861071149</v>
      </c>
      <c r="D4" s="2">
        <v>109.53196572058823</v>
      </c>
      <c r="E4" s="2">
        <v>72.193197581861597</v>
      </c>
      <c r="F4" s="2">
        <v>36.3385826142284</v>
      </c>
      <c r="G4" s="2">
        <v>26.324201911710396</v>
      </c>
      <c r="H4" s="2">
        <v>14.921141834493305</v>
      </c>
    </row>
    <row r="5" spans="1:20">
      <c r="A5" t="s">
        <v>93</v>
      </c>
      <c r="B5" s="2">
        <v>51.090732467500004</v>
      </c>
      <c r="C5" s="2">
        <v>65.476948180623538</v>
      </c>
      <c r="D5" s="2">
        <v>80.65189968947081</v>
      </c>
      <c r="E5" s="2">
        <v>73.087159352035314</v>
      </c>
      <c r="F5" s="2">
        <v>47.032703984179697</v>
      </c>
      <c r="G5" s="2">
        <v>19.066480014463973</v>
      </c>
      <c r="H5" s="2">
        <v>0.17979385995051636</v>
      </c>
    </row>
    <row r="6" spans="1:20">
      <c r="A6" t="s">
        <v>172</v>
      </c>
      <c r="B6" s="2">
        <v>1.7754169916890961</v>
      </c>
      <c r="C6" s="2">
        <v>2.3605813852352275</v>
      </c>
      <c r="D6" s="2">
        <v>2.5781332375324193</v>
      </c>
      <c r="E6" s="2">
        <v>2.7063339285912877</v>
      </c>
      <c r="F6" s="2">
        <v>2.8655337877917111</v>
      </c>
      <c r="G6" s="2">
        <v>2.9831039238533132</v>
      </c>
      <c r="H6" s="2">
        <v>3.0939327400008132</v>
      </c>
    </row>
    <row r="7" spans="1:20">
      <c r="A7" t="s">
        <v>129</v>
      </c>
      <c r="B7" s="2">
        <v>1.0670122602000001</v>
      </c>
      <c r="C7" s="2">
        <v>1.2323066658309332</v>
      </c>
      <c r="D7" s="2">
        <v>1.3291116445403064</v>
      </c>
      <c r="E7" s="2">
        <v>1.3351238301189645</v>
      </c>
      <c r="F7" s="2">
        <v>1.3119974217267314</v>
      </c>
      <c r="G7" s="2">
        <v>1.2775004865846116</v>
      </c>
      <c r="H7" s="2">
        <v>0.28351201254410674</v>
      </c>
    </row>
    <row r="30" spans="19:20">
      <c r="S30" s="101"/>
      <c r="T30" s="101"/>
    </row>
    <row r="45" spans="17:22">
      <c r="Q45" s="2"/>
    </row>
    <row r="48" spans="17:22">
      <c r="T48" s="2"/>
      <c r="U48" s="2"/>
      <c r="V48" s="2"/>
    </row>
    <row r="52" spans="3:21">
      <c r="Q52" s="27"/>
      <c r="R52" s="27"/>
      <c r="S52" s="27"/>
      <c r="T52" s="27"/>
    </row>
    <row r="53" spans="3:21">
      <c r="C53" s="27"/>
      <c r="D53" s="27"/>
      <c r="E53" s="27"/>
      <c r="F53" s="27"/>
      <c r="G53" s="27"/>
      <c r="H53" s="27"/>
      <c r="I53" s="27"/>
      <c r="M53" s="27"/>
      <c r="N53" s="27"/>
      <c r="O53" s="27"/>
      <c r="P53" s="27"/>
      <c r="Q53" s="27"/>
      <c r="R53" s="27"/>
      <c r="S53" s="27"/>
      <c r="T53" s="27"/>
    </row>
    <row r="54" spans="3:21">
      <c r="C54" s="27"/>
      <c r="D54" s="27"/>
      <c r="E54" s="27"/>
      <c r="F54" s="27"/>
      <c r="G54" s="27"/>
      <c r="H54" s="27"/>
      <c r="I54" s="27"/>
      <c r="M54" s="27"/>
      <c r="N54" s="27"/>
      <c r="O54" s="27"/>
      <c r="P54" s="27"/>
      <c r="Q54" s="27"/>
      <c r="R54" s="27"/>
      <c r="S54" s="27"/>
      <c r="T54" s="27"/>
    </row>
    <row r="55" spans="3:21">
      <c r="C55" s="27"/>
      <c r="D55" s="27"/>
      <c r="E55" s="27"/>
      <c r="F55" s="27"/>
      <c r="G55" s="27"/>
      <c r="H55" s="27"/>
      <c r="I55" s="27"/>
      <c r="M55" s="27"/>
      <c r="N55" s="27"/>
      <c r="O55" s="27"/>
      <c r="P55" s="27"/>
      <c r="Q55" s="27"/>
      <c r="R55" s="27"/>
      <c r="S55" s="27"/>
      <c r="T55" s="27"/>
    </row>
    <row r="56" spans="3:21">
      <c r="C56" s="27"/>
      <c r="D56" s="27"/>
      <c r="E56" s="27"/>
      <c r="F56" s="27"/>
      <c r="G56" s="27"/>
      <c r="H56" s="27"/>
      <c r="I56" s="27"/>
      <c r="M56" s="27"/>
      <c r="R56" s="27"/>
      <c r="S56" s="27"/>
      <c r="T56" s="27"/>
    </row>
    <row r="57" spans="3:21">
      <c r="C57" s="27"/>
      <c r="D57" s="27"/>
      <c r="E57" s="27"/>
      <c r="F57" s="27"/>
      <c r="G57" s="27"/>
      <c r="H57" s="27"/>
      <c r="I57" s="27"/>
      <c r="M57" s="27"/>
      <c r="R57" s="27"/>
      <c r="S57" s="27"/>
      <c r="T57" s="27"/>
    </row>
    <row r="58" spans="3:21">
      <c r="C58" s="27"/>
      <c r="D58" s="27"/>
      <c r="E58" s="27"/>
      <c r="F58" s="27"/>
      <c r="G58" s="27"/>
      <c r="H58" s="27"/>
      <c r="I58" s="27"/>
      <c r="M58" s="27"/>
      <c r="R58" s="27"/>
      <c r="S58" s="27"/>
      <c r="T58" s="27"/>
    </row>
    <row r="63" spans="3:21">
      <c r="R63" s="27"/>
      <c r="S63" s="27"/>
      <c r="T63" s="27"/>
      <c r="U63" s="27"/>
    </row>
    <row r="64" spans="3:21">
      <c r="R64" s="27"/>
      <c r="S64" s="27"/>
      <c r="T64" s="27"/>
      <c r="U64" s="27"/>
    </row>
    <row r="65" spans="18:21">
      <c r="R65" s="27"/>
      <c r="S65" s="27"/>
      <c r="T65" s="27"/>
      <c r="U65" s="27"/>
    </row>
    <row r="84" spans="3:20">
      <c r="C84" s="101"/>
      <c r="D84" s="101"/>
      <c r="J84" s="101"/>
      <c r="L84" s="101"/>
      <c r="M84" s="101"/>
      <c r="N84" s="101"/>
      <c r="O84" s="101"/>
      <c r="P84" s="101"/>
    </row>
    <row r="85" spans="3:20">
      <c r="C85" s="101"/>
      <c r="D85" s="101"/>
      <c r="E85" s="101"/>
      <c r="F85" s="101"/>
      <c r="G85" s="101"/>
      <c r="H85" s="101"/>
      <c r="I85" s="101"/>
      <c r="J85" s="101"/>
      <c r="L85" s="101"/>
      <c r="M85" s="101"/>
      <c r="N85" s="101"/>
      <c r="O85" s="101"/>
      <c r="P85" s="101"/>
    </row>
    <row r="86" spans="3:20">
      <c r="C86" s="101"/>
      <c r="D86" s="101"/>
      <c r="E86" s="101"/>
      <c r="F86" s="101"/>
      <c r="G86" s="101"/>
      <c r="H86" s="101"/>
      <c r="I86" s="101"/>
      <c r="J86" s="101"/>
      <c r="L86" s="101"/>
      <c r="M86" s="101"/>
      <c r="N86" s="101"/>
      <c r="O86" s="101"/>
      <c r="P86" s="101"/>
    </row>
    <row r="87" spans="3:20">
      <c r="C87" s="101"/>
      <c r="D87" s="101"/>
      <c r="E87" s="101"/>
      <c r="F87" s="101"/>
      <c r="G87" s="101"/>
      <c r="H87" s="101"/>
      <c r="I87" s="101"/>
      <c r="J87" s="101"/>
      <c r="L87" s="101"/>
      <c r="M87" s="101"/>
      <c r="N87" s="101"/>
      <c r="O87" s="101"/>
      <c r="P87" s="101"/>
      <c r="Q87" s="101"/>
      <c r="R87" s="101"/>
      <c r="S87" s="101"/>
      <c r="T87" s="101"/>
    </row>
  </sheetData>
  <pageMargins left="0.7" right="0.7" top="0.75" bottom="0.75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0"/>
  <dimension ref="A2:I5"/>
  <sheetViews>
    <sheetView workbookViewId="0">
      <selection activeCell="H10" sqref="H10"/>
    </sheetView>
  </sheetViews>
  <sheetFormatPr defaultRowHeight="15"/>
  <sheetData>
    <row r="2" spans="1:9" ht="17.25">
      <c r="A2" s="321" t="s">
        <v>1297</v>
      </c>
    </row>
    <row r="3" spans="1:9">
      <c r="C3">
        <v>2019</v>
      </c>
      <c r="D3">
        <v>2025</v>
      </c>
      <c r="E3">
        <v>2030</v>
      </c>
      <c r="F3">
        <v>2035</v>
      </c>
      <c r="G3">
        <v>2040</v>
      </c>
      <c r="H3">
        <v>2045</v>
      </c>
      <c r="I3">
        <v>2050</v>
      </c>
    </row>
    <row r="4" spans="1:9">
      <c r="A4" t="s">
        <v>86</v>
      </c>
      <c r="C4">
        <v>56.944196863989106</v>
      </c>
      <c r="D4">
        <v>69.954091276325599</v>
      </c>
      <c r="E4">
        <v>85.108376674408689</v>
      </c>
      <c r="F4">
        <v>77.357792352341434</v>
      </c>
      <c r="G4">
        <v>51.340846703460656</v>
      </c>
      <c r="H4">
        <v>23.404028495987024</v>
      </c>
      <c r="I4">
        <v>3.5871949418150035</v>
      </c>
    </row>
    <row r="5" spans="1:9">
      <c r="A5" t="s">
        <v>5</v>
      </c>
      <c r="C5">
        <v>175.38226056739998</v>
      </c>
      <c r="D5">
        <v>142.13902356607556</v>
      </c>
      <c r="E5">
        <v>108.98273361772307</v>
      </c>
      <c r="F5">
        <v>71.964022340265743</v>
      </c>
      <c r="G5">
        <v>36.207971104465884</v>
      </c>
      <c r="H5">
        <v>26.24725784062527</v>
      </c>
      <c r="I5">
        <v>14.891185505173738</v>
      </c>
    </row>
  </sheetData>
  <pageMargins left="0.7" right="0.7" top="0.75" bottom="0.75" header="0.3" footer="0.3"/>
  <pageSetup paperSize="9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3"/>
  <dimension ref="A2:B9"/>
  <sheetViews>
    <sheetView workbookViewId="0">
      <selection activeCell="A2" sqref="A2"/>
    </sheetView>
  </sheetViews>
  <sheetFormatPr defaultRowHeight="15"/>
  <cols>
    <col min="1" max="1" width="33.5703125" bestFit="1" customWidth="1"/>
  </cols>
  <sheetData>
    <row r="2" spans="1:2" ht="17.25">
      <c r="A2" s="321" t="s">
        <v>1298</v>
      </c>
    </row>
    <row r="3" spans="1:2">
      <c r="B3">
        <v>2019</v>
      </c>
    </row>
    <row r="4" spans="1:2">
      <c r="A4" t="s">
        <v>319</v>
      </c>
      <c r="B4" s="2">
        <v>1288</v>
      </c>
    </row>
    <row r="5" spans="1:2">
      <c r="A5" t="s">
        <v>320</v>
      </c>
      <c r="B5">
        <v>289.194478815536</v>
      </c>
    </row>
    <row r="6" spans="1:2">
      <c r="A6" t="s">
        <v>315</v>
      </c>
      <c r="B6">
        <v>171.626831213824</v>
      </c>
    </row>
    <row r="7" spans="1:2">
      <c r="A7" t="s">
        <v>318</v>
      </c>
      <c r="B7">
        <v>84.874258729541154</v>
      </c>
    </row>
    <row r="8" spans="1:2">
      <c r="A8" t="s">
        <v>316</v>
      </c>
      <c r="B8">
        <v>74.889807910800002</v>
      </c>
    </row>
    <row r="9" spans="1:2">
      <c r="A9" t="s">
        <v>317</v>
      </c>
      <c r="B9">
        <v>21.700084184000001</v>
      </c>
    </row>
  </sheetData>
  <pageMargins left="0.7" right="0.7" top="0.75" bottom="0.75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8"/>
  <dimension ref="A2:R19"/>
  <sheetViews>
    <sheetView workbookViewId="0">
      <selection activeCell="E1" sqref="E1:E1048576"/>
    </sheetView>
  </sheetViews>
  <sheetFormatPr defaultRowHeight="15"/>
  <sheetData>
    <row r="2" spans="1:18" ht="17.25">
      <c r="A2" s="396" t="s">
        <v>1299</v>
      </c>
      <c r="B2" s="397"/>
      <c r="C2" s="397"/>
      <c r="D2" s="397"/>
      <c r="E2" s="397"/>
      <c r="F2" s="397"/>
      <c r="G2" s="397"/>
      <c r="H2" s="397"/>
      <c r="I2" s="397"/>
      <c r="J2" s="397"/>
    </row>
    <row r="3" spans="1:18">
      <c r="A3" s="3"/>
      <c r="B3" s="3">
        <v>1990</v>
      </c>
      <c r="C3" s="3">
        <v>2005</v>
      </c>
      <c r="D3" s="3">
        <v>2019</v>
      </c>
      <c r="E3" s="7">
        <v>2025</v>
      </c>
      <c r="F3" s="7">
        <v>2030</v>
      </c>
      <c r="G3" s="7">
        <v>2035</v>
      </c>
      <c r="H3" s="7">
        <v>2040</v>
      </c>
      <c r="I3" s="7">
        <v>2045</v>
      </c>
      <c r="J3" s="7">
        <v>2050</v>
      </c>
      <c r="K3" s="3"/>
      <c r="L3" s="3"/>
      <c r="M3" s="3"/>
      <c r="N3" s="3"/>
      <c r="O3" s="3"/>
      <c r="P3" s="3"/>
      <c r="Q3" s="3"/>
      <c r="R3" s="3"/>
    </row>
    <row r="4" spans="1:18">
      <c r="A4" s="3" t="s">
        <v>30</v>
      </c>
      <c r="B4" s="3">
        <v>899.65508512560837</v>
      </c>
      <c r="C4" s="3">
        <v>1158.1410123506778</v>
      </c>
      <c r="D4" s="9">
        <v>1556.4784979247236</v>
      </c>
      <c r="E4" s="9">
        <v>1529.9177781537824</v>
      </c>
      <c r="F4" s="9">
        <v>670.30753775383835</v>
      </c>
      <c r="G4" s="9">
        <v>653.96081994549604</v>
      </c>
      <c r="H4" s="9">
        <v>632.89135100376029</v>
      </c>
      <c r="I4" s="9">
        <v>609.48147869087586</v>
      </c>
      <c r="J4" s="9">
        <v>584.65749711893636</v>
      </c>
      <c r="K4" s="3"/>
      <c r="L4" s="3"/>
      <c r="M4" s="3"/>
      <c r="N4" s="3"/>
      <c r="O4" s="3"/>
      <c r="P4" s="3"/>
      <c r="Q4" s="3"/>
      <c r="R4" s="3"/>
    </row>
    <row r="5" spans="1:18">
      <c r="A5" s="3" t="s">
        <v>31</v>
      </c>
      <c r="B5" s="3">
        <v>637.18125037761251</v>
      </c>
      <c r="C5" s="3">
        <v>459.92293903005816</v>
      </c>
      <c r="D5" s="9">
        <v>374.06873754507717</v>
      </c>
      <c r="E5" s="9">
        <v>400.7471226690962</v>
      </c>
      <c r="F5" s="9">
        <v>395.32001579581146</v>
      </c>
      <c r="G5" s="9">
        <v>391.91401135744877</v>
      </c>
      <c r="H5" s="9">
        <v>387.26466589801129</v>
      </c>
      <c r="I5" s="9">
        <v>382.12062544823033</v>
      </c>
      <c r="J5" s="9">
        <v>376.59966654291179</v>
      </c>
      <c r="K5" s="3"/>
      <c r="L5" s="3"/>
      <c r="M5" s="3"/>
      <c r="N5" s="3"/>
      <c r="O5" s="3"/>
      <c r="P5" s="3"/>
      <c r="Q5" s="3"/>
      <c r="R5" s="3"/>
    </row>
    <row r="6" spans="1:18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ht="15" customHeight="1">
      <c r="A8" s="3"/>
      <c r="K8" s="3"/>
      <c r="L8" s="3"/>
      <c r="M8" s="3"/>
      <c r="N8" s="3"/>
      <c r="O8" s="3"/>
      <c r="P8" s="3"/>
      <c r="Q8" s="3"/>
      <c r="R8" s="3"/>
    </row>
    <row r="9" spans="1:18">
      <c r="A9" s="3"/>
      <c r="K9" s="3"/>
      <c r="L9" s="3"/>
      <c r="M9" s="3"/>
      <c r="N9" s="3"/>
      <c r="O9" s="3"/>
      <c r="P9" s="3"/>
      <c r="Q9" s="3"/>
      <c r="R9" s="3"/>
    </row>
    <row r="10" spans="1:18">
      <c r="A10" s="3"/>
      <c r="K10" s="3"/>
      <c r="L10" s="3"/>
      <c r="M10" s="3"/>
      <c r="N10" s="3"/>
      <c r="O10" s="3"/>
      <c r="P10" s="3"/>
      <c r="Q10" s="3"/>
      <c r="R10" s="3"/>
    </row>
    <row r="11" spans="1:18">
      <c r="A11" s="3"/>
      <c r="K11" s="3"/>
      <c r="L11" s="3"/>
      <c r="M11" s="3"/>
      <c r="N11" s="3"/>
      <c r="O11" s="3"/>
      <c r="P11" s="3"/>
      <c r="Q11" s="3"/>
      <c r="R11" s="3"/>
    </row>
    <row r="12" spans="1:18">
      <c r="A12" s="3"/>
      <c r="K12" s="3"/>
      <c r="L12" s="3"/>
      <c r="M12" s="3"/>
      <c r="N12" s="3"/>
      <c r="O12" s="3"/>
      <c r="P12" s="3"/>
      <c r="Q12" s="3"/>
      <c r="R12" s="3"/>
    </row>
    <row r="13" spans="1:18">
      <c r="A13" s="3"/>
      <c r="K13" s="3"/>
      <c r="L13" s="3"/>
      <c r="M13" s="3"/>
      <c r="N13" s="3"/>
      <c r="O13" s="3"/>
      <c r="P13" s="3"/>
      <c r="Q13" s="3"/>
      <c r="R13" s="3"/>
    </row>
    <row r="14" spans="1:18">
      <c r="M14" s="3"/>
      <c r="N14" s="3"/>
      <c r="O14" s="3"/>
      <c r="P14" s="3"/>
      <c r="Q14" s="3"/>
      <c r="R14" s="3"/>
    </row>
    <row r="15" spans="1:18">
      <c r="M15" s="3"/>
      <c r="N15" s="3"/>
      <c r="O15" s="3"/>
      <c r="P15" s="3"/>
      <c r="Q15" s="3"/>
      <c r="R15" s="3"/>
    </row>
    <row r="16" spans="1:18">
      <c r="M16" s="3"/>
      <c r="N16" s="3"/>
      <c r="O16" s="3"/>
      <c r="P16" s="3"/>
      <c r="Q16" s="3"/>
      <c r="R16" s="3"/>
    </row>
    <row r="17" spans="13:18">
      <c r="M17" s="3"/>
      <c r="N17" s="3"/>
      <c r="O17" s="3"/>
      <c r="P17" s="3"/>
      <c r="Q17" s="3"/>
      <c r="R17" s="3"/>
    </row>
    <row r="18" spans="13:18">
      <c r="M18" s="3"/>
      <c r="N18" s="3"/>
      <c r="O18" s="3"/>
      <c r="P18" s="3"/>
      <c r="Q18" s="3"/>
      <c r="R18" s="3"/>
    </row>
    <row r="19" spans="13:18">
      <c r="M19" s="3"/>
      <c r="N19" s="3"/>
      <c r="O19" s="3"/>
      <c r="P19" s="3"/>
      <c r="Q19" s="3"/>
      <c r="R19" s="3"/>
    </row>
  </sheetData>
  <mergeCells count="1">
    <mergeCell ref="A2:J2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9"/>
  <dimension ref="A1:R20"/>
  <sheetViews>
    <sheetView workbookViewId="0">
      <selection activeCell="E1" sqref="E1:E1048576"/>
    </sheetView>
  </sheetViews>
  <sheetFormatPr defaultRowHeight="15"/>
  <sheetData>
    <row r="1" spans="1:18">
      <c r="A1" s="10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ht="17.25">
      <c r="A2" s="325" t="s">
        <v>1300</v>
      </c>
      <c r="B2" s="71"/>
      <c r="C2" s="71"/>
      <c r="D2" s="71"/>
      <c r="E2" s="71"/>
      <c r="F2" s="71"/>
      <c r="G2" s="71"/>
      <c r="H2" s="71"/>
      <c r="I2" s="71"/>
      <c r="J2" s="71"/>
      <c r="K2" s="3"/>
      <c r="L2" s="3"/>
      <c r="M2" s="3"/>
      <c r="N2" s="3"/>
      <c r="O2" s="3"/>
      <c r="P2" s="3"/>
      <c r="Q2" s="3"/>
      <c r="R2" s="3"/>
    </row>
    <row r="3" spans="1:18">
      <c r="A3" s="10" t="s">
        <v>29</v>
      </c>
      <c r="B3" s="3">
        <v>1990</v>
      </c>
      <c r="C3" s="3">
        <v>2005</v>
      </c>
      <c r="D3" s="3">
        <v>2019</v>
      </c>
      <c r="E3" s="7">
        <v>2025</v>
      </c>
      <c r="F3" s="7">
        <v>2030</v>
      </c>
      <c r="G3" s="7">
        <v>2035</v>
      </c>
      <c r="H3" s="7">
        <v>2040</v>
      </c>
      <c r="I3" s="7">
        <v>2045</v>
      </c>
      <c r="J3" s="7">
        <v>2050</v>
      </c>
      <c r="K3" s="3"/>
      <c r="L3" s="3"/>
      <c r="M3" s="3"/>
      <c r="N3" s="3"/>
      <c r="O3" s="3"/>
      <c r="P3" s="3"/>
      <c r="Q3" s="3"/>
      <c r="R3" s="3"/>
    </row>
    <row r="4" spans="1:18">
      <c r="A4" s="10" t="s">
        <v>30</v>
      </c>
      <c r="B4" s="3">
        <v>899.65508512560837</v>
      </c>
      <c r="C4" s="3">
        <v>1158.1410123506778</v>
      </c>
      <c r="D4" s="9">
        <v>1556.4784979247236</v>
      </c>
      <c r="E4" s="9">
        <v>1529.9177781537824</v>
      </c>
      <c r="F4" s="9">
        <v>429.51115060766983</v>
      </c>
      <c r="G4" s="9">
        <v>269.75680667672066</v>
      </c>
      <c r="H4" s="9">
        <v>248.68733773498491</v>
      </c>
      <c r="I4" s="9">
        <v>225.27746542210048</v>
      </c>
      <c r="J4" s="9">
        <v>200.45348385016089</v>
      </c>
      <c r="K4" s="3"/>
      <c r="L4" s="3"/>
      <c r="M4" s="3"/>
      <c r="N4" s="3"/>
      <c r="O4" s="3"/>
      <c r="P4" s="3"/>
      <c r="Q4" s="3"/>
      <c r="R4" s="3"/>
    </row>
    <row r="5" spans="1:18">
      <c r="A5" s="10" t="s">
        <v>31</v>
      </c>
      <c r="B5" s="3">
        <v>637.18125037761251</v>
      </c>
      <c r="C5" s="3">
        <v>459.92293903005816</v>
      </c>
      <c r="D5" s="9">
        <v>374.06873754507717</v>
      </c>
      <c r="E5" s="9">
        <v>400.7471226690962</v>
      </c>
      <c r="F5" s="9">
        <v>395.32001579581146</v>
      </c>
      <c r="G5" s="9">
        <v>391.91401135744877</v>
      </c>
      <c r="H5" s="9">
        <v>382.26617294053602</v>
      </c>
      <c r="I5" s="9">
        <v>342.9597001635604</v>
      </c>
      <c r="J5" s="9">
        <v>335.93107528613831</v>
      </c>
      <c r="K5" s="3"/>
      <c r="L5" s="3"/>
      <c r="M5" s="3"/>
      <c r="N5" s="3"/>
      <c r="O5" s="3"/>
      <c r="P5" s="3"/>
      <c r="Q5" s="3"/>
      <c r="R5" s="3"/>
    </row>
    <row r="6" spans="1:18">
      <c r="A6" s="1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>
      <c r="A7" s="10"/>
      <c r="K7" s="3"/>
      <c r="L7" s="3"/>
      <c r="M7" s="3"/>
      <c r="N7" s="3"/>
      <c r="O7" s="3"/>
      <c r="P7" s="3"/>
      <c r="Q7" s="3"/>
      <c r="R7" s="3"/>
    </row>
    <row r="8" spans="1:18">
      <c r="A8" s="1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8">
      <c r="A9" s="1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8">
      <c r="A10" s="1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18">
      <c r="A11" s="10"/>
      <c r="K11" s="3"/>
      <c r="L11" s="3"/>
      <c r="M11" s="3"/>
      <c r="N11" s="3"/>
      <c r="O11" s="3"/>
      <c r="P11" s="3"/>
      <c r="Q11" s="3"/>
      <c r="R11" s="3"/>
    </row>
    <row r="12" spans="1:18">
      <c r="K12" s="3"/>
      <c r="L12" s="3"/>
      <c r="M12" s="3"/>
      <c r="N12" s="3"/>
      <c r="O12" s="3"/>
      <c r="P12" s="3"/>
      <c r="Q12" s="3"/>
      <c r="R12" s="3"/>
    </row>
    <row r="13" spans="1:18">
      <c r="K13" s="3"/>
      <c r="L13" s="3"/>
      <c r="M13" s="3"/>
      <c r="N13" s="3"/>
      <c r="O13" s="3"/>
      <c r="P13" s="3"/>
      <c r="Q13" s="3"/>
      <c r="R13" s="3"/>
    </row>
    <row r="14" spans="1:18">
      <c r="K14" s="3"/>
      <c r="L14" s="3"/>
      <c r="M14" s="3"/>
      <c r="N14" s="3"/>
      <c r="O14" s="3"/>
      <c r="P14" s="3"/>
      <c r="Q14" s="3"/>
      <c r="R14" s="3"/>
    </row>
    <row r="15" spans="1:18">
      <c r="K15" s="3"/>
      <c r="L15" s="3"/>
      <c r="M15" s="3"/>
      <c r="N15" s="3"/>
      <c r="O15" s="3"/>
      <c r="P15" s="3"/>
      <c r="Q15" s="3"/>
      <c r="R15" s="3"/>
    </row>
    <row r="16" spans="1:18">
      <c r="K16" s="3"/>
      <c r="L16" s="3"/>
      <c r="M16" s="3"/>
      <c r="N16" s="3"/>
      <c r="O16" s="3"/>
      <c r="P16" s="3"/>
      <c r="Q16" s="3"/>
      <c r="R16" s="3"/>
    </row>
    <row r="17" spans="1:18">
      <c r="K17" s="3"/>
      <c r="L17" s="3"/>
      <c r="M17" s="3"/>
      <c r="N17" s="3"/>
      <c r="O17" s="3"/>
      <c r="P17" s="3"/>
      <c r="Q17" s="3"/>
      <c r="R17" s="3"/>
    </row>
    <row r="18" spans="1:18">
      <c r="A18" s="10"/>
      <c r="K18" s="3"/>
      <c r="L18" s="3"/>
      <c r="M18" s="3"/>
      <c r="N18" s="3"/>
      <c r="O18" s="3"/>
      <c r="P18" s="3"/>
      <c r="Q18" s="3"/>
      <c r="R18" s="3"/>
    </row>
    <row r="19" spans="1:18">
      <c r="A19" s="10"/>
      <c r="K19" s="3"/>
      <c r="L19" s="3"/>
      <c r="M19" s="3"/>
      <c r="N19" s="3"/>
      <c r="O19" s="3"/>
      <c r="P19" s="3"/>
      <c r="Q19" s="3"/>
      <c r="R19" s="3"/>
    </row>
    <row r="20" spans="1:18">
      <c r="A20" s="10"/>
      <c r="K20" s="3"/>
      <c r="L20" s="3"/>
      <c r="M20" s="3"/>
      <c r="N20" s="3"/>
      <c r="O20" s="3"/>
      <c r="P20" s="3"/>
      <c r="Q20" s="3"/>
      <c r="R20" s="3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3"/>
  <dimension ref="A2"/>
  <sheetViews>
    <sheetView showGridLines="0" workbookViewId="0">
      <selection activeCell="J25" sqref="J25"/>
    </sheetView>
  </sheetViews>
  <sheetFormatPr defaultRowHeight="15"/>
  <sheetData>
    <row r="2" spans="1:1" ht="17.25">
      <c r="A2" s="110" t="s">
        <v>355</v>
      </c>
    </row>
  </sheetData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8"/>
  <dimension ref="A2:AH5"/>
  <sheetViews>
    <sheetView workbookViewId="0">
      <selection activeCell="A3" sqref="A3"/>
    </sheetView>
  </sheetViews>
  <sheetFormatPr defaultRowHeight="15"/>
  <sheetData>
    <row r="2" spans="1:34" ht="17.25">
      <c r="A2" s="321" t="s">
        <v>1301</v>
      </c>
    </row>
    <row r="3" spans="1:34"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>
        <v>2011</v>
      </c>
      <c r="X3">
        <v>2012</v>
      </c>
      <c r="Y3">
        <v>2013</v>
      </c>
      <c r="Z3">
        <v>2014</v>
      </c>
      <c r="AA3">
        <v>2015</v>
      </c>
      <c r="AB3">
        <v>2016</v>
      </c>
      <c r="AC3">
        <v>2017</v>
      </c>
      <c r="AD3">
        <v>2018</v>
      </c>
      <c r="AE3">
        <v>2019</v>
      </c>
      <c r="AF3">
        <v>2020</v>
      </c>
      <c r="AG3">
        <v>2021</v>
      </c>
      <c r="AH3">
        <v>2022</v>
      </c>
    </row>
    <row r="4" spans="1:34">
      <c r="A4" t="s">
        <v>204</v>
      </c>
      <c r="B4" s="141">
        <v>-8892.5278849254173</v>
      </c>
      <c r="C4" s="141">
        <v>-9719.5770666981825</v>
      </c>
      <c r="D4" s="141">
        <v>-10348.907326078521</v>
      </c>
      <c r="E4" s="141">
        <v>-10138.099314041307</v>
      </c>
      <c r="F4" s="141">
        <v>-9577.923514968883</v>
      </c>
      <c r="G4" s="141">
        <v>-9030.4261702514959</v>
      </c>
      <c r="H4" s="141">
        <v>-8939.2118332691734</v>
      </c>
      <c r="I4" s="141">
        <v>-8727.3035539505672</v>
      </c>
      <c r="J4" s="141">
        <v>-9793.7377828440913</v>
      </c>
      <c r="K4" s="141">
        <v>-8953.3423791782134</v>
      </c>
      <c r="L4" s="141">
        <v>-8922.5339352460633</v>
      </c>
      <c r="M4" s="141">
        <v>-8243.5162680249123</v>
      </c>
      <c r="N4" s="141">
        <v>-8721.8218795186967</v>
      </c>
      <c r="O4" s="141">
        <v>-8146.4547541259381</v>
      </c>
      <c r="P4" s="141">
        <v>-8154.3818055496113</v>
      </c>
      <c r="Q4" s="141">
        <v>-4264.7737827130768</v>
      </c>
      <c r="R4" s="141">
        <v>-7358.4140025533379</v>
      </c>
      <c r="S4" s="141">
        <v>-6911.611073838013</v>
      </c>
      <c r="T4" s="141">
        <v>-5818.2377462185414</v>
      </c>
      <c r="U4" s="141">
        <v>-5589.242736778484</v>
      </c>
      <c r="V4" s="141">
        <v>-4704.3643991814633</v>
      </c>
      <c r="W4" s="141">
        <v>-5066.3288458303778</v>
      </c>
      <c r="X4" s="141">
        <v>-6167.0202987603388</v>
      </c>
      <c r="Y4" s="141">
        <v>-6937.1106211671795</v>
      </c>
      <c r="Z4" s="141">
        <v>-4755.3555286207984</v>
      </c>
      <c r="AA4" s="141">
        <v>-5234.265588149683</v>
      </c>
      <c r="AB4" s="141">
        <v>-5312.7016007775846</v>
      </c>
      <c r="AC4" s="141">
        <v>-5204.2481043815505</v>
      </c>
      <c r="AD4" s="141">
        <v>-4231.3099344017246</v>
      </c>
      <c r="AE4" s="141">
        <v>-4994.4712216210901</v>
      </c>
      <c r="AF4" s="141">
        <v>-7178.9821819528743</v>
      </c>
      <c r="AG4" s="141">
        <v>-7211.4151304160614</v>
      </c>
      <c r="AH4" s="141">
        <v>-7225.740884526539</v>
      </c>
    </row>
    <row r="5" spans="1:34">
      <c r="A5" t="s">
        <v>203</v>
      </c>
      <c r="B5" s="141">
        <v>-9332.8044498987692</v>
      </c>
      <c r="C5" s="141">
        <v>-10166.98433616787</v>
      </c>
      <c r="D5" s="141">
        <v>-10800.826661667556</v>
      </c>
      <c r="E5" s="141">
        <v>-10592.010079589465</v>
      </c>
      <c r="F5" s="141">
        <v>-10033.959748745257</v>
      </c>
      <c r="G5" s="141">
        <v>-9486.9482319302624</v>
      </c>
      <c r="H5" s="141">
        <v>-9401.1736744506525</v>
      </c>
      <c r="I5" s="141">
        <v>-9193.1256477240004</v>
      </c>
      <c r="J5" s="141">
        <v>-10263.094590723113</v>
      </c>
      <c r="K5" s="141">
        <v>-9423.402451918264</v>
      </c>
      <c r="L5" s="141">
        <v>-9395.3573505555541</v>
      </c>
      <c r="M5" s="141">
        <v>-8712.6900013190807</v>
      </c>
      <c r="N5" s="141">
        <v>-9191.952786230413</v>
      </c>
      <c r="O5" s="141">
        <v>-8622.1149777048995</v>
      </c>
      <c r="P5" s="141">
        <v>-8640.5568899580048</v>
      </c>
      <c r="Q5" s="141">
        <v>-4750.0198490944331</v>
      </c>
      <c r="R5" s="141">
        <v>-7861.8500041574698</v>
      </c>
      <c r="S5" s="141">
        <v>-7394.9905223551123</v>
      </c>
      <c r="T5" s="141">
        <v>-6299.3192585095567</v>
      </c>
      <c r="U5" s="141">
        <v>-6073.0430558126345</v>
      </c>
      <c r="V5" s="141">
        <v>-5212.7449072718964</v>
      </c>
      <c r="W5" s="141">
        <v>-5563.6485398553687</v>
      </c>
      <c r="X5" s="141">
        <v>-6661.2634870638858</v>
      </c>
      <c r="Y5" s="141">
        <v>-7431.0832330352896</v>
      </c>
      <c r="Z5" s="141">
        <v>-5232.4553244854787</v>
      </c>
      <c r="AA5" s="141">
        <v>-5755.8297808674897</v>
      </c>
      <c r="AB5" s="141">
        <v>-5829.0696265386778</v>
      </c>
      <c r="AC5" s="141">
        <v>-5724.6890712298846</v>
      </c>
      <c r="AD5" s="141">
        <v>-4751.4326998133811</v>
      </c>
      <c r="AE5" s="141">
        <v>-5514.7975992835172</v>
      </c>
      <c r="AF5" s="141">
        <v>-7695.3333531897597</v>
      </c>
      <c r="AG5" s="141">
        <v>-7657.8289415202062</v>
      </c>
    </row>
  </sheetData>
  <pageMargins left="0.7" right="0.7" top="0.75" bottom="0.75" header="0.3" footer="0.3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9"/>
  <dimension ref="A2:I9"/>
  <sheetViews>
    <sheetView workbookViewId="0">
      <selection activeCell="C8" sqref="C8"/>
    </sheetView>
  </sheetViews>
  <sheetFormatPr defaultRowHeight="15"/>
  <sheetData>
    <row r="2" spans="1:9" ht="17.25">
      <c r="A2" s="321" t="s">
        <v>1302</v>
      </c>
    </row>
    <row r="3" spans="1:9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  <c r="I3" s="2"/>
    </row>
    <row r="4" spans="1:9">
      <c r="A4" t="s">
        <v>198</v>
      </c>
      <c r="B4" s="2">
        <v>164.84337247995185</v>
      </c>
      <c r="C4" s="2">
        <v>266.05612523204866</v>
      </c>
      <c r="D4" s="2">
        <v>275.71004642510053</v>
      </c>
      <c r="E4" s="2">
        <v>277.574343508472</v>
      </c>
      <c r="F4" s="2">
        <v>820.30102760084378</v>
      </c>
      <c r="G4" s="2">
        <v>334.73403521472665</v>
      </c>
      <c r="H4" s="2">
        <v>362.38284177872276</v>
      </c>
    </row>
    <row r="5" spans="1:9">
      <c r="A5" t="s">
        <v>199</v>
      </c>
      <c r="B5" s="2">
        <v>-3763.6552184034167</v>
      </c>
      <c r="C5" s="2">
        <v>-2149.2832866014451</v>
      </c>
      <c r="D5" s="2">
        <v>-1228.2417973387126</v>
      </c>
      <c r="E5" s="2">
        <v>-221.30616669513967</v>
      </c>
      <c r="F5" s="2">
        <v>512.90870008240222</v>
      </c>
      <c r="G5" s="2">
        <v>59.753337940053541</v>
      </c>
      <c r="H5" s="2">
        <v>-421.6525611337006</v>
      </c>
    </row>
    <row r="6" spans="1:9">
      <c r="A6" t="s">
        <v>200</v>
      </c>
      <c r="B6" s="2">
        <v>-4917.2052178331651</v>
      </c>
      <c r="C6" s="2">
        <v>-3183.8498357184349</v>
      </c>
      <c r="D6" s="2">
        <v>-2246.4261767218986</v>
      </c>
      <c r="E6" s="2">
        <v>-1224.253160382747</v>
      </c>
      <c r="F6" s="2">
        <v>-976.7008949364124</v>
      </c>
      <c r="G6" s="2">
        <v>-898.38092610740068</v>
      </c>
      <c r="H6" s="2">
        <v>-1360.7069578694945</v>
      </c>
    </row>
    <row r="7" spans="1:9">
      <c r="A7" t="s">
        <v>201</v>
      </c>
      <c r="B7" s="2">
        <v>-5562.119056565155</v>
      </c>
      <c r="C7" s="2">
        <v>-3810.5770224589987</v>
      </c>
      <c r="D7" s="2">
        <v>-2754.3814641227596</v>
      </c>
      <c r="E7" s="2">
        <v>-1624.1040431919205</v>
      </c>
      <c r="F7" s="2">
        <v>-1301.9836835205656</v>
      </c>
      <c r="G7" s="2">
        <v>-1160.5442369002392</v>
      </c>
      <c r="H7" s="2">
        <v>-1581.5561975049043</v>
      </c>
    </row>
    <row r="8" spans="1:9">
      <c r="A8" t="s">
        <v>202</v>
      </c>
      <c r="B8" s="2">
        <v>-5680.1396323882436</v>
      </c>
      <c r="C8" s="2">
        <v>-3816.3974225027277</v>
      </c>
      <c r="D8" s="2">
        <v>-2747.2614180890387</v>
      </c>
      <c r="E8" s="2">
        <v>-1612.6864230748602</v>
      </c>
      <c r="F8" s="2">
        <v>-1288.255996973043</v>
      </c>
      <c r="G8" s="2">
        <v>-1146.8036023649854</v>
      </c>
      <c r="H8" s="2">
        <v>-1567.7558420730481</v>
      </c>
    </row>
    <row r="9" spans="1:9">
      <c r="A9" t="s">
        <v>11</v>
      </c>
      <c r="B9" s="2">
        <v>-5515.2962599082921</v>
      </c>
      <c r="C9" s="2">
        <v>-3550.3412972706792</v>
      </c>
      <c r="D9" s="2">
        <v>-2471.551371663938</v>
      </c>
      <c r="E9" s="2">
        <v>-1335.1120795663883</v>
      </c>
      <c r="F9" s="2">
        <v>-467.95496937219929</v>
      </c>
      <c r="G9" s="2">
        <v>-812.06956715025876</v>
      </c>
      <c r="H9" s="2">
        <v>-1205.3730002943255</v>
      </c>
    </row>
  </sheetData>
  <pageMargins left="0.7" right="0.7" top="0.75" bottom="0.75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0"/>
  <dimension ref="A2:H9"/>
  <sheetViews>
    <sheetView workbookViewId="0">
      <selection activeCell="B4" sqref="B4:H9"/>
    </sheetView>
  </sheetViews>
  <sheetFormatPr defaultRowHeight="15"/>
  <sheetData>
    <row r="2" spans="1:8" ht="17.25">
      <c r="A2" s="321" t="s">
        <v>1303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198</v>
      </c>
      <c r="B4" s="2">
        <v>164.84337247995185</v>
      </c>
      <c r="C4" s="2">
        <v>265.78112523204868</v>
      </c>
      <c r="D4" s="2">
        <v>272.68504642510055</v>
      </c>
      <c r="E4" s="2">
        <v>271.66184350847197</v>
      </c>
      <c r="F4" s="2">
        <v>298.59232751844149</v>
      </c>
      <c r="G4" s="2">
        <v>323.01903521472667</v>
      </c>
      <c r="H4" s="2">
        <v>347.80784177872277</v>
      </c>
    </row>
    <row r="5" spans="1:8">
      <c r="A5" t="s">
        <v>199</v>
      </c>
      <c r="B5" s="2">
        <v>-3763.6552184034167</v>
      </c>
      <c r="C5" s="2">
        <v>-3145.3594514056695</v>
      </c>
      <c r="D5" s="2">
        <v>-2681.8181562769951</v>
      </c>
      <c r="E5" s="2">
        <v>-2083.0939089306153</v>
      </c>
      <c r="F5" s="2">
        <v>-1808.8389847457049</v>
      </c>
      <c r="G5" s="2">
        <v>-2689.1526633668495</v>
      </c>
      <c r="H5" s="2">
        <v>-3815.4022749526634</v>
      </c>
    </row>
    <row r="6" spans="1:8">
      <c r="A6" t="s">
        <v>200</v>
      </c>
      <c r="B6" s="2">
        <v>-4917.2052178331651</v>
      </c>
      <c r="C6" s="2">
        <v>-4191.860863022659</v>
      </c>
      <c r="D6" s="2">
        <v>-3740.8653445951991</v>
      </c>
      <c r="E6" s="2">
        <v>-3311.286923315768</v>
      </c>
      <c r="F6" s="2">
        <v>-3124.7588281472072</v>
      </c>
      <c r="G6" s="2">
        <v>-4100.478803646939</v>
      </c>
      <c r="H6" s="2">
        <v>-5364.8188330893599</v>
      </c>
    </row>
    <row r="7" spans="1:8">
      <c r="A7" t="s">
        <v>201</v>
      </c>
      <c r="B7" s="2">
        <v>-5562.119056565155</v>
      </c>
      <c r="C7" s="2">
        <v>-4948.5880497632234</v>
      </c>
      <c r="D7" s="2">
        <v>-4378.82063199606</v>
      </c>
      <c r="E7" s="2">
        <v>-3841.1378061249416</v>
      </c>
      <c r="F7" s="2">
        <v>-3580.0416167313601</v>
      </c>
      <c r="G7" s="2">
        <v>-4492.6421144397773</v>
      </c>
      <c r="H7" s="2">
        <v>-5715.6680727247694</v>
      </c>
    </row>
    <row r="8" spans="1:8">
      <c r="A8" t="s">
        <v>202</v>
      </c>
      <c r="B8" s="2">
        <v>-5680.1396323882436</v>
      </c>
      <c r="C8" s="2">
        <v>-4954.4084498069524</v>
      </c>
      <c r="D8" s="2">
        <v>-4371.7005859623387</v>
      </c>
      <c r="E8" s="2">
        <v>-3872.3379419280886</v>
      </c>
      <c r="F8" s="2">
        <v>-3837.7907688342261</v>
      </c>
      <c r="G8" s="2">
        <v>-4834.8708451940383</v>
      </c>
      <c r="H8" s="2">
        <v>-6306.9490850936909</v>
      </c>
    </row>
    <row r="9" spans="1:8">
      <c r="A9" t="s">
        <v>11</v>
      </c>
      <c r="B9" s="2">
        <v>-5515.2962599082921</v>
      </c>
      <c r="C9" s="2">
        <v>-4688.6273245749035</v>
      </c>
      <c r="D9" s="2">
        <v>-4099.0155395372385</v>
      </c>
      <c r="E9" s="2">
        <v>-3600.6760984196167</v>
      </c>
      <c r="F9" s="2">
        <v>-3539.1984413157847</v>
      </c>
      <c r="G9" s="2">
        <v>-4511.8518099793118</v>
      </c>
      <c r="H9" s="2">
        <v>-5959.1412433149671</v>
      </c>
    </row>
  </sheetData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1"/>
  <dimension ref="A2:G6"/>
  <sheetViews>
    <sheetView zoomScaleNormal="100" workbookViewId="0">
      <selection activeCell="L18" sqref="L18"/>
    </sheetView>
  </sheetViews>
  <sheetFormatPr defaultRowHeight="15"/>
  <sheetData>
    <row r="2" spans="1:7" ht="17.25">
      <c r="A2" s="361" t="s">
        <v>1304</v>
      </c>
      <c r="B2" s="398"/>
      <c r="C2" s="398"/>
      <c r="D2" s="398"/>
      <c r="E2" s="398"/>
      <c r="F2" s="398"/>
      <c r="G2" s="398"/>
    </row>
    <row r="3" spans="1:7">
      <c r="A3" s="80"/>
      <c r="B3" s="80">
        <v>2025</v>
      </c>
      <c r="C3" s="80">
        <v>2030</v>
      </c>
      <c r="D3" s="80">
        <v>2035</v>
      </c>
      <c r="E3" s="80">
        <v>2040</v>
      </c>
      <c r="F3" s="80">
        <v>2045</v>
      </c>
      <c r="G3" s="80">
        <v>2050</v>
      </c>
    </row>
    <row r="4" spans="1:7">
      <c r="A4" s="139" t="s">
        <v>37</v>
      </c>
      <c r="B4" s="140">
        <v>-3550.3412972706792</v>
      </c>
      <c r="C4" s="140">
        <v>-2471.551371663938</v>
      </c>
      <c r="D4" s="140">
        <v>-1335.1120795663883</v>
      </c>
      <c r="E4" s="140">
        <v>-467.95496937219929</v>
      </c>
      <c r="F4" s="140">
        <v>-812.06956715025876</v>
      </c>
      <c r="G4" s="140">
        <v>-1205.3730002943255</v>
      </c>
    </row>
    <row r="5" spans="1:7">
      <c r="A5" s="80" t="s">
        <v>27</v>
      </c>
      <c r="B5" s="81">
        <v>-4688.6273245749035</v>
      </c>
      <c r="C5" s="81">
        <v>-4099.0155395372385</v>
      </c>
      <c r="D5" s="81">
        <v>-3600.6760984196167</v>
      </c>
      <c r="E5" s="81">
        <v>-3539.1984413157847</v>
      </c>
      <c r="F5" s="81">
        <v>-4511.8518099793118</v>
      </c>
      <c r="G5" s="81">
        <v>-5959.1412433149671</v>
      </c>
    </row>
    <row r="6" spans="1:7">
      <c r="A6" s="139" t="s">
        <v>85</v>
      </c>
      <c r="B6" s="81">
        <v>-5939.0633333333326</v>
      </c>
      <c r="C6" s="81">
        <v>-5939.0633333333326</v>
      </c>
      <c r="D6" s="81">
        <v>-5939.0633333333326</v>
      </c>
      <c r="E6" s="81">
        <v>-5939.0633333333326</v>
      </c>
      <c r="F6" s="81">
        <v>-5939.0633333333326</v>
      </c>
      <c r="G6" s="81">
        <v>-5939.0633333333326</v>
      </c>
    </row>
  </sheetData>
  <mergeCells count="1">
    <mergeCell ref="A2:G2"/>
  </mergeCells>
  <pageMargins left="0.7" right="0.7" top="0.75" bottom="0.75" header="0.3" footer="0.3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2"/>
  <dimension ref="A2:B9"/>
  <sheetViews>
    <sheetView workbookViewId="0">
      <selection activeCell="A2" sqref="A2:B2"/>
    </sheetView>
  </sheetViews>
  <sheetFormatPr defaultRowHeight="15"/>
  <cols>
    <col min="1" max="1" width="53.42578125" customWidth="1"/>
    <col min="2" max="2" width="22.140625" customWidth="1"/>
  </cols>
  <sheetData>
    <row r="2" spans="1:2" ht="15" customHeight="1" thickBot="1">
      <c r="A2" s="371" t="s">
        <v>594</v>
      </c>
      <c r="B2" s="399"/>
    </row>
    <row r="3" spans="1:2" ht="15" customHeight="1" thickBot="1">
      <c r="A3" s="275" t="s">
        <v>595</v>
      </c>
      <c r="B3" s="276" t="s">
        <v>596</v>
      </c>
    </row>
    <row r="4" spans="1:2" ht="15" customHeight="1" thickBot="1">
      <c r="A4" s="277" t="s">
        <v>38</v>
      </c>
      <c r="B4" s="278" t="s">
        <v>597</v>
      </c>
    </row>
    <row r="5" spans="1:2" ht="15" customHeight="1" thickBot="1">
      <c r="A5" s="277" t="s">
        <v>279</v>
      </c>
      <c r="B5" s="278" t="s">
        <v>597</v>
      </c>
    </row>
    <row r="6" spans="1:2" ht="15" customHeight="1" thickBot="1">
      <c r="A6" s="279" t="s">
        <v>39</v>
      </c>
      <c r="B6" s="280" t="s">
        <v>598</v>
      </c>
    </row>
    <row r="7" spans="1:2" ht="15" customHeight="1" thickBot="1">
      <c r="A7" s="281" t="s">
        <v>40</v>
      </c>
      <c r="B7" s="282" t="s">
        <v>599</v>
      </c>
    </row>
    <row r="8" spans="1:2" ht="15" customHeight="1" thickBot="1">
      <c r="A8" s="281" t="s">
        <v>126</v>
      </c>
      <c r="B8" s="282" t="s">
        <v>600</v>
      </c>
    </row>
    <row r="9" spans="1:2" ht="15" customHeight="1">
      <c r="A9" s="380" t="s">
        <v>601</v>
      </c>
      <c r="B9" s="380"/>
    </row>
  </sheetData>
  <mergeCells count="2">
    <mergeCell ref="A2:B2"/>
    <mergeCell ref="A9:B9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3"/>
  <dimension ref="A2:A5"/>
  <sheetViews>
    <sheetView showGridLines="0" workbookViewId="0">
      <selection activeCell="C3" sqref="C3"/>
    </sheetView>
  </sheetViews>
  <sheetFormatPr defaultRowHeight="15"/>
  <cols>
    <col min="1" max="1" width="50.42578125" customWidth="1"/>
  </cols>
  <sheetData>
    <row r="2" spans="1:1" ht="17.25">
      <c r="A2" s="245" t="s">
        <v>714</v>
      </c>
    </row>
    <row r="3" spans="1:1">
      <c r="A3" s="400"/>
    </row>
    <row r="4" spans="1:1">
      <c r="A4" s="400"/>
    </row>
    <row r="5" spans="1:1">
      <c r="A5" s="229"/>
    </row>
  </sheetData>
  <mergeCells count="1">
    <mergeCell ref="A3:A4"/>
  </mergeCells>
  <pageMargins left="0.7" right="0.7" top="0.75" bottom="0.75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4"/>
  <dimension ref="A2:H12"/>
  <sheetViews>
    <sheetView zoomScale="115" zoomScaleNormal="115" workbookViewId="0">
      <selection activeCell="A3" sqref="A3"/>
    </sheetView>
  </sheetViews>
  <sheetFormatPr defaultRowHeight="15"/>
  <cols>
    <col min="1" max="20" width="9.140625" style="207"/>
    <col min="21" max="21" width="12.140625" style="207" customWidth="1"/>
    <col min="22" max="22" width="9.140625" style="207"/>
    <col min="23" max="26" width="11.42578125" style="207" customWidth="1"/>
    <col min="27" max="16384" width="9.140625" style="207"/>
  </cols>
  <sheetData>
    <row r="2" spans="1:8" ht="17.25">
      <c r="A2" s="321" t="s">
        <v>1305</v>
      </c>
    </row>
    <row r="3" spans="1:8">
      <c r="B3" s="207">
        <v>2025</v>
      </c>
      <c r="C3" s="207">
        <v>2030</v>
      </c>
      <c r="D3" s="207">
        <v>2035</v>
      </c>
      <c r="E3" s="207">
        <v>2040</v>
      </c>
      <c r="F3" s="207">
        <v>2045</v>
      </c>
      <c r="G3" s="207">
        <v>2050</v>
      </c>
    </row>
    <row r="4" spans="1:8">
      <c r="E4" s="207">
        <v>2040</v>
      </c>
      <c r="F4" s="207">
        <v>2045</v>
      </c>
      <c r="G4" s="207">
        <v>2050</v>
      </c>
      <c r="H4" s="208"/>
    </row>
    <row r="5" spans="1:8">
      <c r="A5" s="246" t="s">
        <v>47</v>
      </c>
      <c r="E5" s="207">
        <v>651.62881510877901</v>
      </c>
      <c r="F5" s="207">
        <v>1350.3874476433884</v>
      </c>
      <c r="G5" s="207">
        <v>2754.4129593986327</v>
      </c>
      <c r="H5" s="209"/>
    </row>
    <row r="6" spans="1:8">
      <c r="A6" s="207" t="s">
        <v>38</v>
      </c>
      <c r="E6" s="210">
        <v>194.87682235932201</v>
      </c>
      <c r="F6" s="210">
        <v>194.87682235932201</v>
      </c>
      <c r="G6" s="210">
        <v>194.87682235932201</v>
      </c>
    </row>
    <row r="7" spans="1:8">
      <c r="A7" s="207" t="s">
        <v>279</v>
      </c>
      <c r="E7" s="207">
        <v>54.616095660356201</v>
      </c>
      <c r="F7" s="207">
        <v>136.614665462029</v>
      </c>
      <c r="G7" s="207">
        <v>300.43322559200601</v>
      </c>
    </row>
    <row r="8" spans="1:8">
      <c r="A8" s="207" t="s">
        <v>39</v>
      </c>
      <c r="E8" s="207">
        <v>269.5325589460648</v>
      </c>
      <c r="F8" s="207">
        <v>685.72587587091948</v>
      </c>
      <c r="G8" s="207">
        <v>1526.6656482940914</v>
      </c>
    </row>
    <row r="9" spans="1:8">
      <c r="A9" s="207" t="s">
        <v>280</v>
      </c>
    </row>
    <row r="10" spans="1:8">
      <c r="A10" s="213" t="s">
        <v>283</v>
      </c>
      <c r="E10" s="207">
        <v>132.60333814303601</v>
      </c>
      <c r="F10" s="207">
        <v>333.17008395111799</v>
      </c>
      <c r="G10" s="207">
        <v>732.43726315321305</v>
      </c>
    </row>
    <row r="12" spans="1:8">
      <c r="A12" s="207" t="s">
        <v>126</v>
      </c>
      <c r="G12" s="207">
        <v>1200</v>
      </c>
    </row>
  </sheetData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5"/>
  <dimension ref="A2:K12"/>
  <sheetViews>
    <sheetView workbookViewId="0">
      <selection activeCell="H18" sqref="H18"/>
    </sheetView>
  </sheetViews>
  <sheetFormatPr defaultRowHeight="15"/>
  <cols>
    <col min="1" max="16384" width="9.140625" style="207"/>
  </cols>
  <sheetData>
    <row r="2" spans="1:11" ht="17.25">
      <c r="A2" s="321" t="s">
        <v>1306</v>
      </c>
    </row>
    <row r="3" spans="1:11">
      <c r="F3" s="207">
        <v>2030</v>
      </c>
      <c r="G3" s="207">
        <v>2035</v>
      </c>
      <c r="H3" s="207">
        <v>2040</v>
      </c>
      <c r="I3" s="207">
        <v>2045</v>
      </c>
      <c r="J3" s="207">
        <v>2050</v>
      </c>
    </row>
    <row r="4" spans="1:11">
      <c r="A4" s="210" t="s">
        <v>205</v>
      </c>
      <c r="B4" s="210"/>
      <c r="C4" s="210"/>
      <c r="D4" s="210"/>
      <c r="E4" s="210"/>
      <c r="F4" s="210">
        <v>0</v>
      </c>
      <c r="G4" s="210">
        <v>20.352310099136165</v>
      </c>
      <c r="H4" s="210">
        <v>229.58676427037835</v>
      </c>
      <c r="I4" s="210">
        <v>485.72248361289678</v>
      </c>
      <c r="J4" s="210">
        <v>749.42819628082441</v>
      </c>
      <c r="K4" s="216" t="s">
        <v>308</v>
      </c>
    </row>
    <row r="5" spans="1:11">
      <c r="A5" s="210" t="s">
        <v>281</v>
      </c>
      <c r="B5" s="211"/>
      <c r="C5" s="211"/>
      <c r="D5" s="211"/>
      <c r="E5" s="211"/>
      <c r="F5" s="211">
        <v>1.9184735361885494</v>
      </c>
      <c r="G5" s="211">
        <v>7.1918602328272163</v>
      </c>
      <c r="H5" s="211">
        <v>12.574328812260905</v>
      </c>
      <c r="I5" s="211">
        <v>16.593603203572961</v>
      </c>
      <c r="J5" s="211">
        <v>39.741165803146735</v>
      </c>
      <c r="K5" s="207" t="s">
        <v>282</v>
      </c>
    </row>
    <row r="12" spans="1:11" ht="15.75">
      <c r="K12" s="212"/>
    </row>
  </sheetData>
  <pageMargins left="0.7" right="0.7" top="0.75" bottom="0.75" header="0.3" footer="0.3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6"/>
  <dimension ref="A2:AH5"/>
  <sheetViews>
    <sheetView zoomScale="115" zoomScaleNormal="115" workbookViewId="0">
      <selection activeCell="A3" sqref="A3"/>
    </sheetView>
  </sheetViews>
  <sheetFormatPr defaultRowHeight="15"/>
  <sheetData>
    <row r="2" spans="1:34" ht="17.25">
      <c r="A2" s="321" t="s">
        <v>1307</v>
      </c>
    </row>
    <row r="3" spans="1:34">
      <c r="A3" s="132"/>
      <c r="B3" s="132">
        <v>1990</v>
      </c>
      <c r="C3" s="132">
        <v>1991</v>
      </c>
      <c r="D3" s="132">
        <v>1992</v>
      </c>
      <c r="E3" s="132">
        <v>1993</v>
      </c>
      <c r="F3" s="132">
        <v>1994</v>
      </c>
      <c r="G3" s="132">
        <v>1995</v>
      </c>
      <c r="H3" s="132">
        <v>1996</v>
      </c>
      <c r="I3" s="132">
        <v>1997</v>
      </c>
      <c r="J3" s="132">
        <v>1998</v>
      </c>
      <c r="K3" s="132">
        <v>1999</v>
      </c>
      <c r="L3" s="132">
        <v>2000</v>
      </c>
      <c r="M3" s="132">
        <v>2001</v>
      </c>
      <c r="N3" s="132">
        <v>2002</v>
      </c>
      <c r="O3" s="132">
        <v>2003</v>
      </c>
      <c r="P3" s="132">
        <v>2004</v>
      </c>
      <c r="Q3" s="132">
        <v>2005</v>
      </c>
      <c r="R3" s="132">
        <v>2006</v>
      </c>
      <c r="S3" s="132">
        <v>2007</v>
      </c>
      <c r="T3" s="132">
        <v>2008</v>
      </c>
      <c r="U3" s="132">
        <v>2009</v>
      </c>
      <c r="V3" s="132">
        <v>2010</v>
      </c>
      <c r="W3" s="132">
        <v>2011</v>
      </c>
      <c r="X3" s="132">
        <v>2012</v>
      </c>
      <c r="Y3" s="132">
        <v>2013</v>
      </c>
      <c r="Z3" s="132">
        <v>2014</v>
      </c>
      <c r="AA3" s="132">
        <v>2015</v>
      </c>
      <c r="AB3" s="132">
        <v>2016</v>
      </c>
      <c r="AC3" s="132">
        <v>2017</v>
      </c>
      <c r="AD3" s="132">
        <v>2018</v>
      </c>
      <c r="AE3" s="132">
        <v>2019</v>
      </c>
      <c r="AF3" s="132">
        <v>2020</v>
      </c>
      <c r="AG3" s="132">
        <v>2021</v>
      </c>
      <c r="AH3" s="132">
        <v>2022</v>
      </c>
    </row>
    <row r="4" spans="1:34">
      <c r="A4" s="132" t="s">
        <v>188</v>
      </c>
      <c r="B4">
        <v>814.67095668917534</v>
      </c>
      <c r="C4">
        <v>855.34302627916907</v>
      </c>
      <c r="D4">
        <v>884.99191347777059</v>
      </c>
      <c r="E4">
        <v>852.61548112940511</v>
      </c>
      <c r="F4">
        <v>888.12762476226453</v>
      </c>
      <c r="G4">
        <v>881.68454487763836</v>
      </c>
      <c r="H4">
        <v>891.9559051132494</v>
      </c>
      <c r="I4">
        <v>906.64409100008106</v>
      </c>
      <c r="J4">
        <v>920.90178969321175</v>
      </c>
      <c r="K4">
        <v>876.43693236993806</v>
      </c>
      <c r="L4">
        <v>858.01730917924556</v>
      </c>
      <c r="M4">
        <v>790.44027938089062</v>
      </c>
      <c r="N4">
        <v>867.99802861521266</v>
      </c>
      <c r="O4">
        <v>757.35485746808206</v>
      </c>
      <c r="P4">
        <v>745.10412411863456</v>
      </c>
      <c r="Q4">
        <v>643.15504243255123</v>
      </c>
      <c r="R4">
        <v>712.27777203382573</v>
      </c>
      <c r="S4">
        <v>683.66388131799044</v>
      </c>
      <c r="T4">
        <v>758.6268482088409</v>
      </c>
      <c r="U4">
        <v>763.2189597371729</v>
      </c>
      <c r="V4">
        <v>502.7901451645543</v>
      </c>
      <c r="W4">
        <v>529.51794049570708</v>
      </c>
      <c r="X4">
        <v>518.73515051002789</v>
      </c>
      <c r="Y4">
        <v>523.91355351150128</v>
      </c>
      <c r="Z4">
        <v>504.43540672116211</v>
      </c>
      <c r="AA4">
        <v>418.52547133915579</v>
      </c>
      <c r="AB4">
        <v>402.15688297416477</v>
      </c>
      <c r="AC4">
        <v>373.93996991161418</v>
      </c>
      <c r="AD4">
        <v>320.53660248255301</v>
      </c>
      <c r="AE4">
        <v>337.90126731935061</v>
      </c>
      <c r="AF4">
        <v>255.7118054605601</v>
      </c>
      <c r="AG4">
        <v>272.21759626939507</v>
      </c>
      <c r="AH4">
        <v>200.65816299043149</v>
      </c>
    </row>
    <row r="5" spans="1:34">
      <c r="A5" s="132" t="s">
        <v>173</v>
      </c>
      <c r="B5">
        <v>1952.5218837815601</v>
      </c>
      <c r="C5">
        <v>1852.9727120656621</v>
      </c>
      <c r="D5">
        <v>1784.007718824186</v>
      </c>
      <c r="E5">
        <v>1721.081361233516</v>
      </c>
      <c r="F5">
        <v>1670.006263472538</v>
      </c>
      <c r="G5">
        <v>1638.548377589243</v>
      </c>
      <c r="H5">
        <v>1581.4631072824641</v>
      </c>
      <c r="I5">
        <v>1458.731683203132</v>
      </c>
      <c r="J5">
        <v>1494.6946759608079</v>
      </c>
      <c r="K5">
        <v>1471.067911802327</v>
      </c>
      <c r="L5">
        <v>1259.079502450114</v>
      </c>
      <c r="M5">
        <v>1175.894702829642</v>
      </c>
      <c r="N5">
        <v>1079.2309077618791</v>
      </c>
      <c r="O5">
        <v>1068.006229120545</v>
      </c>
      <c r="P5">
        <v>1079.7452275010569</v>
      </c>
      <c r="Q5">
        <v>1034.6015339151311</v>
      </c>
      <c r="R5">
        <v>1066.734605819328</v>
      </c>
      <c r="S5">
        <v>988.25225926323196</v>
      </c>
      <c r="T5">
        <v>962.40298635180318</v>
      </c>
      <c r="U5">
        <v>807.34965743143846</v>
      </c>
      <c r="V5">
        <v>837.35834451614676</v>
      </c>
      <c r="W5">
        <v>768.33714239172639</v>
      </c>
      <c r="X5">
        <v>536.74517561845084</v>
      </c>
      <c r="Y5">
        <v>544.59676302570733</v>
      </c>
      <c r="Z5">
        <v>507.77158885601767</v>
      </c>
      <c r="AA5">
        <v>465.96467389975379</v>
      </c>
      <c r="AB5">
        <v>472.16828600870173</v>
      </c>
      <c r="AC5">
        <v>470.41823411864158</v>
      </c>
      <c r="AD5">
        <v>438.41532047873523</v>
      </c>
      <c r="AE5">
        <v>437.02875553357188</v>
      </c>
      <c r="AF5">
        <v>460.30466954964578</v>
      </c>
      <c r="AG5">
        <v>462.40479621412572</v>
      </c>
      <c r="AH5">
        <v>411.44721720023961</v>
      </c>
    </row>
  </sheetData>
  <pageMargins left="0.7" right="0.7" top="0.75" bottom="0.75" header="0.3" footer="0.3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7"/>
  <dimension ref="A2:AH4"/>
  <sheetViews>
    <sheetView topLeftCell="R1" workbookViewId="0">
      <selection activeCell="A3" sqref="A3"/>
    </sheetView>
  </sheetViews>
  <sheetFormatPr defaultRowHeight="15"/>
  <sheetData>
    <row r="2" spans="1:34" ht="17.25">
      <c r="A2" s="321" t="s">
        <v>1308</v>
      </c>
    </row>
    <row r="3" spans="1:34">
      <c r="B3" s="132">
        <v>1990</v>
      </c>
      <c r="C3" s="132">
        <v>1991</v>
      </c>
      <c r="D3" s="132">
        <v>1992</v>
      </c>
      <c r="E3" s="132">
        <v>1993</v>
      </c>
      <c r="F3" s="132">
        <v>1994</v>
      </c>
      <c r="G3" s="132">
        <v>1995</v>
      </c>
      <c r="H3" s="132">
        <v>1996</v>
      </c>
      <c r="I3" s="132">
        <v>1997</v>
      </c>
      <c r="J3" s="132">
        <v>1998</v>
      </c>
      <c r="K3" s="132">
        <v>1999</v>
      </c>
      <c r="L3" s="132">
        <v>2000</v>
      </c>
      <c r="M3" s="132">
        <v>2001</v>
      </c>
      <c r="N3" s="132">
        <v>2002</v>
      </c>
      <c r="O3" s="132">
        <v>2003</v>
      </c>
      <c r="P3" s="132">
        <v>2004</v>
      </c>
      <c r="Q3" s="132">
        <v>2005</v>
      </c>
      <c r="R3" s="132">
        <v>2006</v>
      </c>
      <c r="S3" s="132">
        <v>2007</v>
      </c>
      <c r="T3" s="132">
        <v>2008</v>
      </c>
      <c r="U3" s="132">
        <v>2009</v>
      </c>
      <c r="V3" s="132">
        <v>2010</v>
      </c>
      <c r="W3" s="132">
        <v>2011</v>
      </c>
      <c r="X3" s="132">
        <v>2012</v>
      </c>
      <c r="Y3" s="132">
        <v>2013</v>
      </c>
      <c r="Z3" s="132">
        <v>2014</v>
      </c>
      <c r="AA3" s="132">
        <v>2015</v>
      </c>
      <c r="AB3" s="132">
        <v>2016</v>
      </c>
      <c r="AC3" s="132">
        <v>2017</v>
      </c>
      <c r="AD3" s="132">
        <v>2018</v>
      </c>
      <c r="AE3" s="132">
        <v>2019</v>
      </c>
      <c r="AF3" s="132">
        <v>2020</v>
      </c>
      <c r="AG3" s="132">
        <v>2021</v>
      </c>
      <c r="AH3" s="132">
        <v>2022</v>
      </c>
    </row>
    <row r="4" spans="1:34">
      <c r="A4" t="s">
        <v>174</v>
      </c>
      <c r="B4">
        <v>478.97543925753109</v>
      </c>
      <c r="C4">
        <v>412.2492487888855</v>
      </c>
      <c r="D4">
        <v>351.28803907664741</v>
      </c>
      <c r="E4">
        <v>314.63644855601621</v>
      </c>
      <c r="F4">
        <v>254.83657335948249</v>
      </c>
      <c r="G4">
        <v>279.39393757526938</v>
      </c>
      <c r="H4">
        <v>269.67293289480813</v>
      </c>
      <c r="I4">
        <v>220.42166402544501</v>
      </c>
      <c r="J4">
        <v>204.52114906737441</v>
      </c>
      <c r="K4">
        <v>168.22427724399651</v>
      </c>
      <c r="L4">
        <v>147.82171815881071</v>
      </c>
      <c r="M4">
        <v>154.11169528680719</v>
      </c>
      <c r="N4">
        <v>112.78350210627219</v>
      </c>
      <c r="O4">
        <v>116.28282466757069</v>
      </c>
      <c r="P4">
        <v>102.59181690997271</v>
      </c>
      <c r="Q4">
        <v>95.717633424724909</v>
      </c>
      <c r="R4">
        <v>132.1495847649789</v>
      </c>
      <c r="S4">
        <v>110.3787612190044</v>
      </c>
      <c r="T4">
        <v>75.690781526182661</v>
      </c>
      <c r="U4">
        <v>82.516120479571484</v>
      </c>
      <c r="V4">
        <v>69.854079459620493</v>
      </c>
      <c r="W4">
        <v>82.761838746815869</v>
      </c>
      <c r="X4">
        <v>80.078164000693363</v>
      </c>
      <c r="Y4">
        <v>67.689943129297887</v>
      </c>
      <c r="Z4">
        <v>65.240465972183316</v>
      </c>
      <c r="AA4">
        <v>63.929328744635967</v>
      </c>
      <c r="AB4">
        <v>65.729625034444737</v>
      </c>
      <c r="AC4">
        <v>66.215898642887382</v>
      </c>
      <c r="AD4">
        <v>89.132371597770074</v>
      </c>
      <c r="AE4">
        <v>83.683082040412529</v>
      </c>
      <c r="AF4">
        <v>69.113323213868767</v>
      </c>
      <c r="AG4">
        <v>64.064270703875991</v>
      </c>
      <c r="AH4">
        <v>62.37951237173781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4"/>
  <dimension ref="A2"/>
  <sheetViews>
    <sheetView showGridLines="0" workbookViewId="0">
      <selection activeCell="J25" sqref="J25"/>
    </sheetView>
  </sheetViews>
  <sheetFormatPr defaultRowHeight="15"/>
  <sheetData>
    <row r="2" spans="1:1" ht="17.25">
      <c r="A2" s="110" t="s">
        <v>1146</v>
      </c>
    </row>
  </sheetData>
  <pageMargins left="0.7" right="0.7" top="0.75" bottom="0.75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3"/>
  <dimension ref="A2:I31"/>
  <sheetViews>
    <sheetView workbookViewId="0">
      <selection activeCell="I14" sqref="I14"/>
    </sheetView>
  </sheetViews>
  <sheetFormatPr defaultRowHeight="15"/>
  <cols>
    <col min="1" max="1" width="9.140625" style="3"/>
    <col min="2" max="10" width="9.5703125" style="3" bestFit="1" customWidth="1"/>
    <col min="11" max="16384" width="9.140625" style="3"/>
  </cols>
  <sheetData>
    <row r="2" spans="1:9" ht="17.25">
      <c r="A2" s="324" t="s">
        <v>1309</v>
      </c>
      <c r="B2" s="18"/>
      <c r="C2" s="18"/>
    </row>
    <row r="3" spans="1:9">
      <c r="B3" s="3">
        <v>2005</v>
      </c>
      <c r="C3" s="3">
        <v>2019</v>
      </c>
      <c r="D3" s="3">
        <v>2025</v>
      </c>
      <c r="E3" s="3">
        <v>2030</v>
      </c>
      <c r="F3" s="3">
        <v>2035</v>
      </c>
      <c r="G3" s="3">
        <v>2040</v>
      </c>
      <c r="H3" s="3">
        <v>2045</v>
      </c>
      <c r="I3" s="3">
        <v>2050</v>
      </c>
    </row>
    <row r="4" spans="1:9">
      <c r="A4" s="3" t="s">
        <v>18</v>
      </c>
      <c r="B4" s="3">
        <v>1034.6015339151306</v>
      </c>
      <c r="C4" s="3">
        <v>437.02875553357183</v>
      </c>
      <c r="D4" s="3">
        <v>471.4152592381534</v>
      </c>
      <c r="E4" s="3">
        <v>449.39811892422404</v>
      </c>
      <c r="F4" s="3">
        <v>425.42911545330981</v>
      </c>
      <c r="G4" s="3">
        <v>409.39754077408725</v>
      </c>
      <c r="H4" s="3">
        <v>404.09960304059155</v>
      </c>
      <c r="I4" s="3">
        <v>384.47253391407224</v>
      </c>
    </row>
    <row r="5" spans="1:9">
      <c r="A5" s="3" t="s">
        <v>19</v>
      </c>
      <c r="B5" s="3">
        <v>643.15504243255123</v>
      </c>
      <c r="C5" s="3">
        <v>337.90126731935061</v>
      </c>
      <c r="D5" s="3">
        <v>115.14408233887463</v>
      </c>
      <c r="E5" s="3">
        <v>101.55806263120041</v>
      </c>
      <c r="F5" s="3">
        <v>66.514427034131899</v>
      </c>
      <c r="G5" s="3">
        <v>9.3739993171194111</v>
      </c>
      <c r="H5" s="3">
        <v>2.6492199423470892</v>
      </c>
      <c r="I5" s="3">
        <v>2.5676707283731783</v>
      </c>
    </row>
    <row r="21" ht="18" customHeight="1"/>
    <row r="25" ht="13.5" customHeight="1"/>
    <row r="31" ht="15" customHeight="1"/>
  </sheetData>
  <pageMargins left="0.7" right="0.7" top="0.75" bottom="0.75" header="0.3" footer="0.3"/>
  <pageSetup paperSize="9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2"/>
  <dimension ref="A1:K17"/>
  <sheetViews>
    <sheetView workbookViewId="0">
      <selection activeCell="F11" sqref="F11"/>
    </sheetView>
  </sheetViews>
  <sheetFormatPr defaultRowHeight="15"/>
  <sheetData>
    <row r="1" spans="1:11">
      <c r="D1" s="3"/>
      <c r="E1" s="3"/>
      <c r="F1" s="3"/>
      <c r="G1" s="3"/>
      <c r="H1" s="3"/>
      <c r="I1" s="3"/>
      <c r="J1" s="3"/>
      <c r="K1" s="3"/>
    </row>
    <row r="2" spans="1:11" ht="17.25">
      <c r="A2" s="381" t="s">
        <v>1310</v>
      </c>
      <c r="B2" s="382"/>
      <c r="C2" s="382"/>
      <c r="D2" s="3"/>
      <c r="E2" s="3"/>
      <c r="F2" s="3"/>
      <c r="G2" s="3"/>
      <c r="H2" s="3"/>
      <c r="I2" s="3"/>
      <c r="J2" s="3"/>
      <c r="K2" s="3"/>
    </row>
    <row r="3" spans="1:11">
      <c r="A3" s="10"/>
      <c r="B3" s="10">
        <v>2005</v>
      </c>
      <c r="C3" s="10">
        <v>2019</v>
      </c>
      <c r="D3" s="10">
        <v>2025</v>
      </c>
      <c r="E3" s="10">
        <v>2030</v>
      </c>
      <c r="F3" s="10">
        <v>2035</v>
      </c>
      <c r="G3" s="10">
        <v>2040</v>
      </c>
      <c r="H3" s="10">
        <v>2045</v>
      </c>
      <c r="I3" s="10">
        <v>2050</v>
      </c>
      <c r="J3" s="3"/>
      <c r="K3" s="3"/>
    </row>
    <row r="4" spans="1:11">
      <c r="A4" s="3" t="s">
        <v>18</v>
      </c>
      <c r="B4" s="3">
        <v>1034.6015339151306</v>
      </c>
      <c r="C4" s="3">
        <v>437.02875553357183</v>
      </c>
      <c r="D4" s="3">
        <v>477.07008753797891</v>
      </c>
      <c r="E4" s="3">
        <v>410.61853090441554</v>
      </c>
      <c r="F4" s="3">
        <v>274.76906158120426</v>
      </c>
      <c r="G4" s="3">
        <v>165.97473124527392</v>
      </c>
      <c r="H4" s="3">
        <v>79.32611612219516</v>
      </c>
      <c r="I4" s="3">
        <v>12.688379046556285</v>
      </c>
      <c r="J4" s="3"/>
      <c r="K4" s="3"/>
    </row>
    <row r="5" spans="1:11">
      <c r="A5" s="3" t="s">
        <v>19</v>
      </c>
      <c r="B5" s="3">
        <v>643.15504243255123</v>
      </c>
      <c r="C5" s="3">
        <v>337.90126731935061</v>
      </c>
      <c r="D5" s="3">
        <v>50.186402679194664</v>
      </c>
      <c r="E5" s="3">
        <v>6.6655001955998525</v>
      </c>
      <c r="F5" s="3">
        <v>3.1648181812715763</v>
      </c>
      <c r="G5" s="3">
        <v>0.42083464916102731</v>
      </c>
      <c r="H5" s="3">
        <v>0.294215566671236</v>
      </c>
      <c r="I5" s="3">
        <v>8.0279255731508528E-2</v>
      </c>
      <c r="J5" s="3"/>
      <c r="K5" s="3"/>
    </row>
    <row r="6" spans="1:11">
      <c r="A6" s="3"/>
      <c r="B6" s="3"/>
      <c r="C6" s="3"/>
      <c r="G6" s="3"/>
      <c r="H6" s="3"/>
      <c r="I6" s="3"/>
      <c r="J6" s="3"/>
      <c r="K6" s="3"/>
    </row>
    <row r="7" spans="1:11">
      <c r="A7" s="3"/>
      <c r="B7" s="3"/>
      <c r="C7" s="3"/>
      <c r="G7" s="3"/>
      <c r="H7" s="3"/>
      <c r="I7" s="3"/>
      <c r="J7" s="3"/>
      <c r="K7" s="3"/>
    </row>
    <row r="8" spans="1:11">
      <c r="A8" s="3"/>
      <c r="B8" s="3"/>
      <c r="C8" s="3"/>
      <c r="G8" s="3"/>
      <c r="H8" s="3"/>
      <c r="I8" s="3"/>
      <c r="J8" s="3"/>
      <c r="K8" s="3"/>
    </row>
    <row r="9" spans="1:11">
      <c r="A9" s="3"/>
      <c r="B9" s="3"/>
      <c r="C9" s="3"/>
      <c r="G9" s="3"/>
      <c r="H9" s="3"/>
      <c r="I9" s="3"/>
      <c r="J9" s="3"/>
      <c r="K9" s="3"/>
    </row>
    <row r="10" spans="1:11">
      <c r="A10" s="3"/>
      <c r="B10" s="3"/>
      <c r="C10" s="3"/>
      <c r="G10" s="3"/>
      <c r="H10" s="3"/>
      <c r="I10" s="3"/>
      <c r="J10" s="3"/>
      <c r="K10" s="3"/>
    </row>
    <row r="11" spans="1:11">
      <c r="A11" s="3"/>
      <c r="B11" s="3"/>
      <c r="C11" s="3"/>
      <c r="G11" s="3"/>
      <c r="H11" s="3"/>
      <c r="I11" s="3"/>
      <c r="J11" s="3"/>
      <c r="K11" s="3"/>
    </row>
    <row r="12" spans="1:11">
      <c r="A12" s="3"/>
      <c r="B12" s="3"/>
      <c r="C12" s="3"/>
      <c r="G12" s="3"/>
      <c r="H12" s="3"/>
      <c r="I12" s="3"/>
      <c r="J12" s="3"/>
      <c r="K12" s="3"/>
    </row>
    <row r="13" spans="1:11">
      <c r="A13" s="10"/>
      <c r="B13" s="3"/>
      <c r="C13" s="3"/>
      <c r="D13" s="3"/>
      <c r="E13" s="3"/>
      <c r="F13" s="3"/>
      <c r="G13" s="3"/>
      <c r="H13" s="3"/>
      <c r="I13" s="3"/>
      <c r="J13" s="3"/>
      <c r="K13" s="3"/>
    </row>
    <row r="14" spans="1:11">
      <c r="A14" s="10"/>
      <c r="B14" s="3"/>
      <c r="C14" s="3"/>
      <c r="D14" s="3"/>
      <c r="E14" s="3"/>
      <c r="F14" s="3"/>
      <c r="G14" s="3"/>
      <c r="H14" s="3"/>
      <c r="I14" s="3"/>
      <c r="J14" s="3"/>
      <c r="K14" s="3"/>
    </row>
    <row r="15" spans="1:11">
      <c r="J15" s="3"/>
      <c r="K15" s="3"/>
    </row>
    <row r="16" spans="1:11">
      <c r="J16" s="3"/>
      <c r="K16" s="3"/>
    </row>
    <row r="17" spans="10:11">
      <c r="J17" s="3"/>
      <c r="K17" s="3"/>
    </row>
  </sheetData>
  <mergeCells count="1">
    <mergeCell ref="A2:C2"/>
  </mergeCells>
  <pageMargins left="0.7" right="0.7" top="0.75" bottom="0.75" header="0.3" footer="0.3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8"/>
  <dimension ref="A2:H7"/>
  <sheetViews>
    <sheetView workbookViewId="0">
      <selection activeCell="A3" sqref="A3"/>
    </sheetView>
  </sheetViews>
  <sheetFormatPr defaultRowHeight="15"/>
  <sheetData>
    <row r="2" spans="1:8" ht="17.25">
      <c r="A2" s="110" t="s">
        <v>1311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s="107" t="s">
        <v>304</v>
      </c>
      <c r="B4">
        <v>0</v>
      </c>
      <c r="C4">
        <v>4.1830352206284616E-5</v>
      </c>
      <c r="D4">
        <v>-4.2440637089825595E-3</v>
      </c>
      <c r="E4">
        <v>-4.5349400850934751E-3</v>
      </c>
      <c r="F4">
        <v>-2.9414828137827032E-3</v>
      </c>
      <c r="G4">
        <v>-1.373374721528986E-3</v>
      </c>
      <c r="H4">
        <v>-1.7879943032864665E-3</v>
      </c>
    </row>
    <row r="5" spans="1:8">
      <c r="A5" s="107" t="s">
        <v>305</v>
      </c>
      <c r="B5">
        <v>0</v>
      </c>
      <c r="C5">
        <v>4.157319840181195E-5</v>
      </c>
      <c r="D5">
        <v>-4.2898476570066846E-3</v>
      </c>
      <c r="E5">
        <v>-5.8687375962326316E-3</v>
      </c>
      <c r="F5">
        <v>-9.8397278232835728E-3</v>
      </c>
      <c r="G5">
        <v>-1.1712059923711604E-2</v>
      </c>
      <c r="H5">
        <v>-1.3860985457722963E-2</v>
      </c>
    </row>
    <row r="6" spans="1:8">
      <c r="A6" s="107" t="s">
        <v>306</v>
      </c>
      <c r="B6">
        <v>0</v>
      </c>
      <c r="C6">
        <v>4.3030403294341824E-5</v>
      </c>
      <c r="D6">
        <v>-3.7971288514974111E-3</v>
      </c>
      <c r="E6">
        <v>-4.9525145533729775E-3</v>
      </c>
      <c r="F6">
        <v>-1.2185603903843711E-3</v>
      </c>
      <c r="G6">
        <v>-1.130518874523978E-3</v>
      </c>
      <c r="H6">
        <v>-1.5547376092454046E-3</v>
      </c>
    </row>
    <row r="7" spans="1:8">
      <c r="A7" s="107" t="s">
        <v>307</v>
      </c>
      <c r="B7">
        <v>0</v>
      </c>
      <c r="C7">
        <v>4.2858967424619365E-5</v>
      </c>
      <c r="D7">
        <v>-3.8427581240213504E-3</v>
      </c>
      <c r="E7">
        <v>-5.8379065980618261E-3</v>
      </c>
      <c r="F7">
        <v>-8.5033703924987103E-3</v>
      </c>
      <c r="G7">
        <v>-1.1476583844151733E-2</v>
      </c>
      <c r="H7">
        <v>-1.3634636661827182E-2</v>
      </c>
    </row>
  </sheetData>
  <pageMargins left="0.7" right="0.7" top="0.75" bottom="0.75" header="0.3" footer="0.3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9"/>
  <dimension ref="A2:B8"/>
  <sheetViews>
    <sheetView workbookViewId="0">
      <selection activeCell="A14" sqref="A14"/>
    </sheetView>
  </sheetViews>
  <sheetFormatPr defaultRowHeight="15"/>
  <cols>
    <col min="1" max="1" width="17.28515625" bestFit="1" customWidth="1"/>
  </cols>
  <sheetData>
    <row r="2" spans="1:2" ht="17.25">
      <c r="A2" s="110" t="s">
        <v>1312</v>
      </c>
    </row>
    <row r="3" spans="1:2">
      <c r="A3" s="107" t="s">
        <v>304</v>
      </c>
      <c r="B3" s="102">
        <v>-2.2863874315264265E-3</v>
      </c>
    </row>
    <row r="4" spans="1:2">
      <c r="A4" s="107" t="s">
        <v>305</v>
      </c>
      <c r="B4" s="102">
        <v>-6.9802270392851362E-3</v>
      </c>
    </row>
    <row r="5" spans="1:2">
      <c r="A5" s="107" t="s">
        <v>306</v>
      </c>
      <c r="B5" s="102">
        <v>-1.9226961639969842E-3</v>
      </c>
    </row>
    <row r="6" spans="1:2">
      <c r="A6" s="107" t="s">
        <v>307</v>
      </c>
      <c r="B6" s="102">
        <v>-6.6136570262007588E-3</v>
      </c>
    </row>
    <row r="7" spans="1:2">
      <c r="A7" s="72"/>
      <c r="B7" s="72"/>
    </row>
    <row r="8" spans="1:2">
      <c r="A8" s="72"/>
      <c r="B8" s="72"/>
    </row>
  </sheetData>
  <pageMargins left="0.7" right="0.7" top="0.75" bottom="0.75" header="0.3" footer="0.3"/>
  <pageSetup paperSize="9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0"/>
  <dimension ref="A2:C8"/>
  <sheetViews>
    <sheetView zoomScaleNormal="100" workbookViewId="0">
      <selection activeCell="A3" sqref="A3"/>
    </sheetView>
  </sheetViews>
  <sheetFormatPr defaultRowHeight="15"/>
  <cols>
    <col min="1" max="1" width="17.28515625" bestFit="1" customWidth="1"/>
    <col min="2" max="2" width="17.28515625" customWidth="1"/>
  </cols>
  <sheetData>
    <row r="2" spans="1:3" ht="19.5">
      <c r="A2" s="110" t="s">
        <v>1313</v>
      </c>
      <c r="B2" s="70"/>
    </row>
    <row r="3" spans="1:3">
      <c r="A3" s="107" t="s">
        <v>304</v>
      </c>
      <c r="B3" s="192"/>
      <c r="C3" s="102">
        <v>-4.6940356762329438E-3</v>
      </c>
    </row>
    <row r="4" spans="1:3">
      <c r="A4" s="107" t="s">
        <v>305</v>
      </c>
      <c r="B4" s="192"/>
      <c r="C4" s="102">
        <v>-8.5060857896405162E-3</v>
      </c>
    </row>
    <row r="5" spans="1:3">
      <c r="A5" s="107" t="s">
        <v>306</v>
      </c>
      <c r="B5" s="192"/>
      <c r="C5" s="102">
        <v>7.7187284667878941E-5</v>
      </c>
    </row>
    <row r="6" spans="1:3">
      <c r="A6" s="107" t="s">
        <v>307</v>
      </c>
      <c r="B6" s="192"/>
      <c r="C6" s="102">
        <v>-3.8155765574180434E-3</v>
      </c>
    </row>
    <row r="7" spans="1:3">
      <c r="A7" s="72"/>
      <c r="B7" s="72"/>
      <c r="C7" s="72"/>
    </row>
    <row r="8" spans="1:3">
      <c r="A8" s="72"/>
      <c r="B8" s="72"/>
      <c r="C8" s="72"/>
    </row>
  </sheetData>
  <pageMargins left="0.7" right="0.7" top="0.75" bottom="0.75" header="0.3" footer="0.3"/>
  <pageSetup paperSize="9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1"/>
  <dimension ref="A2:C8"/>
  <sheetViews>
    <sheetView workbookViewId="0"/>
  </sheetViews>
  <sheetFormatPr defaultRowHeight="15"/>
  <cols>
    <col min="1" max="1" width="17.28515625" bestFit="1" customWidth="1"/>
    <col min="2" max="2" width="26.7109375" bestFit="1" customWidth="1"/>
  </cols>
  <sheetData>
    <row r="2" spans="1:3" ht="19.5">
      <c r="A2" s="110" t="s">
        <v>1314</v>
      </c>
      <c r="B2" s="70"/>
    </row>
    <row r="3" spans="1:3">
      <c r="A3" s="107" t="s">
        <v>304</v>
      </c>
      <c r="B3" s="192"/>
      <c r="C3" s="102">
        <v>4.9657898322412741E-3</v>
      </c>
    </row>
    <row r="4" spans="1:3">
      <c r="A4" s="107" t="s">
        <v>305</v>
      </c>
      <c r="B4" s="192"/>
      <c r="C4" s="102">
        <v>3.922696391612579E-3</v>
      </c>
    </row>
    <row r="5" spans="1:3">
      <c r="A5" s="107" t="s">
        <v>306</v>
      </c>
      <c r="B5" s="192"/>
      <c r="C5" s="102">
        <v>5.3849716485143695E-3</v>
      </c>
    </row>
    <row r="6" spans="1:3">
      <c r="A6" s="107" t="s">
        <v>307</v>
      </c>
      <c r="B6" s="192"/>
      <c r="C6" s="102">
        <v>4.3531503239535585E-3</v>
      </c>
    </row>
    <row r="7" spans="1:3">
      <c r="A7" s="72"/>
      <c r="B7" s="72"/>
      <c r="C7" s="72"/>
    </row>
    <row r="8" spans="1:3">
      <c r="A8" s="72"/>
      <c r="B8" s="72"/>
      <c r="C8" s="72"/>
    </row>
  </sheetData>
  <pageMargins left="0.7" right="0.7" top="0.75" bottom="0.75" header="0.3" footer="0.3"/>
  <pageSetup paperSize="9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2"/>
  <dimension ref="A2:H5"/>
  <sheetViews>
    <sheetView workbookViewId="0">
      <selection activeCell="A3" sqref="A3"/>
    </sheetView>
  </sheetViews>
  <sheetFormatPr defaultRowHeight="15"/>
  <sheetData>
    <row r="2" spans="1:8" ht="17.25">
      <c r="A2" s="321" t="s">
        <v>1315</v>
      </c>
    </row>
    <row r="3" spans="1:8">
      <c r="A3" s="72" t="s">
        <v>140</v>
      </c>
      <c r="B3" s="72">
        <v>2019</v>
      </c>
      <c r="C3" s="72">
        <v>2025</v>
      </c>
      <c r="D3" s="72">
        <v>2030</v>
      </c>
      <c r="E3" s="72">
        <v>2035</v>
      </c>
      <c r="F3" s="72">
        <v>2040</v>
      </c>
      <c r="G3" s="72">
        <v>2045</v>
      </c>
      <c r="H3" s="72">
        <v>2050</v>
      </c>
    </row>
    <row r="4" spans="1:8">
      <c r="A4" s="72" t="s">
        <v>136</v>
      </c>
      <c r="B4" s="102">
        <v>0</v>
      </c>
      <c r="C4" s="102">
        <v>4.1830352206284616E-5</v>
      </c>
      <c r="D4" s="102">
        <v>-4.2440637089825595E-3</v>
      </c>
      <c r="E4" s="102">
        <v>-4.5349400850934751E-3</v>
      </c>
      <c r="F4" s="102">
        <v>-2.9414828137827032E-3</v>
      </c>
      <c r="G4" s="102">
        <v>-1.373374721528986E-3</v>
      </c>
      <c r="H4" s="102">
        <v>-1.7879943032864665E-3</v>
      </c>
    </row>
    <row r="5" spans="1:8">
      <c r="A5" s="72" t="s">
        <v>496</v>
      </c>
      <c r="B5" s="102">
        <v>0</v>
      </c>
      <c r="C5" s="102">
        <v>2.2378556978908115E-4</v>
      </c>
      <c r="D5" s="102">
        <v>-1.39440393078748E-2</v>
      </c>
      <c r="E5" s="102">
        <v>-1.07823112495532E-2</v>
      </c>
      <c r="F5" s="102">
        <v>-8.6812475523887489E-3</v>
      </c>
      <c r="G5" s="102">
        <v>6.6158398741755775E-4</v>
      </c>
      <c r="H5" s="102">
        <v>2.8778469186485633E-3</v>
      </c>
    </row>
  </sheetData>
  <pageMargins left="0.7" right="0.7" top="0.75" bottom="0.75" header="0.3" footer="0.3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3"/>
  <dimension ref="A2:H5"/>
  <sheetViews>
    <sheetView workbookViewId="0">
      <selection activeCell="A3" sqref="A3"/>
    </sheetView>
  </sheetViews>
  <sheetFormatPr defaultRowHeight="15"/>
  <sheetData>
    <row r="2" spans="1:8" ht="17.25">
      <c r="A2" s="321" t="s">
        <v>1316</v>
      </c>
    </row>
    <row r="3" spans="1:8">
      <c r="A3" s="72" t="s">
        <v>139</v>
      </c>
      <c r="B3" s="72">
        <v>2019</v>
      </c>
      <c r="C3" s="72">
        <v>2025</v>
      </c>
      <c r="D3" s="72">
        <v>2030</v>
      </c>
      <c r="E3" s="72">
        <v>2035</v>
      </c>
      <c r="F3" s="72">
        <v>2040</v>
      </c>
      <c r="G3" s="72">
        <v>2045</v>
      </c>
      <c r="H3" s="72">
        <v>2050</v>
      </c>
    </row>
    <row r="4" spans="1:8">
      <c r="A4" s="72" t="s">
        <v>136</v>
      </c>
      <c r="B4" s="102">
        <v>0</v>
      </c>
      <c r="C4" s="102">
        <v>4.157319840181195E-5</v>
      </c>
      <c r="D4" s="102">
        <v>-4.2898476570066846E-3</v>
      </c>
      <c r="E4" s="102">
        <v>-5.8687375962326316E-3</v>
      </c>
      <c r="F4" s="102">
        <v>-9.8397278232835728E-3</v>
      </c>
      <c r="G4" s="102">
        <v>-1.1712059923711604E-2</v>
      </c>
      <c r="H4" s="102">
        <v>-1.3860985457722963E-2</v>
      </c>
    </row>
    <row r="5" spans="1:8">
      <c r="A5" s="72" t="s">
        <v>496</v>
      </c>
      <c r="B5" s="102">
        <v>0</v>
      </c>
      <c r="C5" s="102">
        <v>2.2300637212246954E-4</v>
      </c>
      <c r="D5" s="102">
        <v>-1.4092499711057194E-2</v>
      </c>
      <c r="E5" s="102">
        <v>-1.2337889541941371E-2</v>
      </c>
      <c r="F5" s="102">
        <v>-1.4104398088161441E-2</v>
      </c>
      <c r="G5" s="102">
        <v>-7.3287434939778295E-3</v>
      </c>
      <c r="H5" s="102">
        <v>-6.5272334988348835E-3</v>
      </c>
    </row>
  </sheetData>
  <pageMargins left="0.7" right="0.7" top="0.75" bottom="0.75" header="0.3" footer="0.3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4"/>
  <dimension ref="A2:H5"/>
  <sheetViews>
    <sheetView workbookViewId="0">
      <selection activeCell="A3" sqref="A3"/>
    </sheetView>
  </sheetViews>
  <sheetFormatPr defaultRowHeight="15"/>
  <sheetData>
    <row r="2" spans="1:8" ht="17.25">
      <c r="A2" s="321" t="s">
        <v>1317</v>
      </c>
    </row>
    <row r="3" spans="1:8">
      <c r="A3" s="72" t="s">
        <v>137</v>
      </c>
      <c r="B3" s="72">
        <v>2019</v>
      </c>
      <c r="C3" s="72">
        <v>2025</v>
      </c>
      <c r="D3" s="72">
        <v>2030</v>
      </c>
      <c r="E3" s="72">
        <v>2035</v>
      </c>
      <c r="F3" s="72">
        <v>2040</v>
      </c>
      <c r="G3" s="72">
        <v>2045</v>
      </c>
      <c r="H3" s="72">
        <v>2050</v>
      </c>
    </row>
    <row r="4" spans="1:8">
      <c r="A4" s="72" t="s">
        <v>136</v>
      </c>
      <c r="B4" s="102">
        <v>0</v>
      </c>
      <c r="C4" s="102">
        <v>4.2858967424619365E-5</v>
      </c>
      <c r="D4" s="102">
        <v>-3.8427581240213504E-3</v>
      </c>
      <c r="E4" s="102">
        <v>-5.8379065980618261E-3</v>
      </c>
      <c r="F4" s="102">
        <v>-8.5033703924987103E-3</v>
      </c>
      <c r="G4" s="102">
        <v>-1.1476583844151733E-2</v>
      </c>
      <c r="H4" s="102">
        <v>-1.3634636661827182E-2</v>
      </c>
    </row>
    <row r="5" spans="1:8">
      <c r="A5" s="72" t="s">
        <v>496</v>
      </c>
      <c r="B5" s="102">
        <v>0</v>
      </c>
      <c r="C5" s="102">
        <v>2.5962866244322313E-4</v>
      </c>
      <c r="D5" s="102">
        <v>-1.8578362603850485E-3</v>
      </c>
      <c r="E5" s="102">
        <v>-3.1543565665868023E-3</v>
      </c>
      <c r="F5" s="102">
        <v>-5.7813006590099469E-3</v>
      </c>
      <c r="G5" s="102">
        <v>-7.1523925234044938E-3</v>
      </c>
      <c r="H5" s="102">
        <v>-6.3545527309338823E-3</v>
      </c>
    </row>
  </sheetData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5"/>
  <dimension ref="A2:H5"/>
  <sheetViews>
    <sheetView workbookViewId="0">
      <selection activeCell="A3" sqref="A3"/>
    </sheetView>
  </sheetViews>
  <sheetFormatPr defaultRowHeight="15"/>
  <sheetData>
    <row r="2" spans="1:8" ht="17.25">
      <c r="A2" s="321" t="s">
        <v>1318</v>
      </c>
    </row>
    <row r="3" spans="1:8">
      <c r="A3" s="72" t="s">
        <v>138</v>
      </c>
      <c r="B3" s="72">
        <v>2019</v>
      </c>
      <c r="C3" s="72">
        <v>2025</v>
      </c>
      <c r="D3" s="72">
        <v>2030</v>
      </c>
      <c r="E3" s="72">
        <v>2035</v>
      </c>
      <c r="F3" s="72">
        <v>2040</v>
      </c>
      <c r="G3" s="72">
        <v>2045</v>
      </c>
      <c r="H3" s="72">
        <v>2050</v>
      </c>
    </row>
    <row r="4" spans="1:8">
      <c r="A4" s="72" t="s">
        <v>136</v>
      </c>
      <c r="B4" s="102">
        <v>0</v>
      </c>
      <c r="C4" s="102">
        <v>4.3030403294341824E-5</v>
      </c>
      <c r="D4" s="102">
        <v>-3.7971288514974111E-3</v>
      </c>
      <c r="E4" s="102">
        <v>-4.9525145533729775E-3</v>
      </c>
      <c r="F4" s="102">
        <v>-1.2185603903843711E-3</v>
      </c>
      <c r="G4" s="102">
        <v>-1.130518874523978E-3</v>
      </c>
      <c r="H4" s="102">
        <v>-1.5547376092454046E-3</v>
      </c>
    </row>
    <row r="5" spans="1:8">
      <c r="A5" s="72" t="s">
        <v>496</v>
      </c>
      <c r="B5" s="102">
        <v>0</v>
      </c>
      <c r="C5" s="102">
        <v>2.6040786010983474E-4</v>
      </c>
      <c r="D5" s="102">
        <v>-1.7106245895659455E-3</v>
      </c>
      <c r="E5" s="102">
        <v>-3.0573460811174069E-3</v>
      </c>
      <c r="F5" s="102">
        <v>1.4460805105676044E-3</v>
      </c>
      <c r="G5" s="102">
        <v>8.4329191335430487E-4</v>
      </c>
      <c r="H5" s="102">
        <v>3.0557031331954754E-3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5"/>
  <dimension ref="A2"/>
  <sheetViews>
    <sheetView showGridLines="0" workbookViewId="0">
      <selection activeCell="J25" sqref="J25"/>
    </sheetView>
  </sheetViews>
  <sheetFormatPr defaultRowHeight="15"/>
  <sheetData>
    <row r="2" spans="1:1" ht="17.25">
      <c r="A2" s="321" t="s">
        <v>1147</v>
      </c>
    </row>
  </sheetData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6"/>
  <dimension ref="A2:B12"/>
  <sheetViews>
    <sheetView topLeftCell="A2" workbookViewId="0">
      <selection activeCell="B12" sqref="B12"/>
    </sheetView>
  </sheetViews>
  <sheetFormatPr defaultRowHeight="15"/>
  <cols>
    <col min="1" max="1" width="42.28515625" customWidth="1"/>
  </cols>
  <sheetData>
    <row r="2" spans="1:2" ht="17.25">
      <c r="A2" s="110" t="s">
        <v>1319</v>
      </c>
    </row>
    <row r="4" spans="1:2">
      <c r="A4" t="s">
        <v>152</v>
      </c>
      <c r="B4" s="102">
        <v>-0.42803304826786492</v>
      </c>
    </row>
    <row r="5" spans="1:2">
      <c r="A5" t="s">
        <v>148</v>
      </c>
      <c r="B5" s="102">
        <v>-0.19889472328616153</v>
      </c>
    </row>
    <row r="6" spans="1:2">
      <c r="A6" t="s">
        <v>151</v>
      </c>
      <c r="B6" s="102">
        <v>-0.18986409176489827</v>
      </c>
    </row>
    <row r="7" spans="1:2">
      <c r="A7" t="s">
        <v>527</v>
      </c>
      <c r="B7" s="102">
        <v>-6.649779102214759E-2</v>
      </c>
    </row>
    <row r="8" spans="1:2">
      <c r="A8" t="s">
        <v>528</v>
      </c>
      <c r="B8" s="102">
        <v>-3.3444092670794623E-3</v>
      </c>
    </row>
    <row r="9" spans="1:2">
      <c r="A9" t="s">
        <v>149</v>
      </c>
      <c r="B9" s="102">
        <v>6.750669894612793E-2</v>
      </c>
    </row>
    <row r="10" spans="1:2">
      <c r="A10" t="s">
        <v>150</v>
      </c>
      <c r="B10" s="102">
        <v>6.7633791658147757E-2</v>
      </c>
    </row>
    <row r="11" spans="1:2">
      <c r="A11" t="s">
        <v>126</v>
      </c>
      <c r="B11" s="102">
        <v>0.18181314686131711</v>
      </c>
    </row>
    <row r="12" spans="1:2">
      <c r="A12" t="s">
        <v>529</v>
      </c>
      <c r="B12">
        <v>1.60874816604781</v>
      </c>
    </row>
  </sheetData>
  <sortState ref="A4:B11">
    <sortCondition ref="B4:B11"/>
  </sortState>
  <pageMargins left="0.7" right="0.7" top="0.75" bottom="0.75" header="0.3" footer="0.3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7"/>
  <dimension ref="A2:H29"/>
  <sheetViews>
    <sheetView zoomScale="115" zoomScaleNormal="115" workbookViewId="0">
      <selection activeCell="A2" sqref="A2"/>
    </sheetView>
  </sheetViews>
  <sheetFormatPr defaultRowHeight="15"/>
  <cols>
    <col min="1" max="1" width="27.5703125" style="133" bestFit="1" customWidth="1"/>
    <col min="2" max="16384" width="9.140625" style="133"/>
  </cols>
  <sheetData>
    <row r="2" spans="1:8" ht="17.25">
      <c r="A2" s="321" t="s">
        <v>1320</v>
      </c>
      <c r="B2" s="135"/>
      <c r="C2" s="135"/>
      <c r="D2" s="135"/>
      <c r="E2" s="135"/>
      <c r="F2" s="135"/>
      <c r="H2" s="135"/>
    </row>
    <row r="3" spans="1:8">
      <c r="A3" s="133" t="s">
        <v>187</v>
      </c>
      <c r="B3" s="133" t="s">
        <v>16</v>
      </c>
      <c r="C3" s="133" t="s">
        <v>34</v>
      </c>
      <c r="D3" s="133" t="s">
        <v>35</v>
      </c>
      <c r="E3" s="133" t="s">
        <v>5</v>
      </c>
      <c r="F3" s="135"/>
    </row>
    <row r="4" spans="1:8">
      <c r="A4" s="133" t="s">
        <v>189</v>
      </c>
      <c r="B4" s="135">
        <v>-139.93740153698275</v>
      </c>
      <c r="C4" s="135">
        <v>522.73910156402098</v>
      </c>
      <c r="D4" s="135">
        <v>216.84204003352477</v>
      </c>
      <c r="E4" s="135">
        <v>645.66797067527182</v>
      </c>
      <c r="F4" s="135"/>
    </row>
    <row r="5" spans="1:8">
      <c r="A5" s="133" t="s">
        <v>190</v>
      </c>
      <c r="B5" s="135">
        <v>598.50611642290016</v>
      </c>
      <c r="C5" s="135">
        <v>32.108405501276501</v>
      </c>
      <c r="D5" s="135">
        <v>20.788518319315529</v>
      </c>
      <c r="E5" s="135">
        <v>130.07640724994289</v>
      </c>
      <c r="F5" s="135"/>
    </row>
    <row r="6" spans="1:8">
      <c r="A6" s="133" t="s">
        <v>191</v>
      </c>
      <c r="B6" s="135">
        <v>118.03082774477018</v>
      </c>
      <c r="C6" s="135">
        <v>7.1272742231354878</v>
      </c>
      <c r="D6" s="135">
        <v>38.030200801122533</v>
      </c>
      <c r="E6" s="135">
        <v>-61.145857695535447</v>
      </c>
    </row>
    <row r="7" spans="1:8">
      <c r="A7" s="133" t="s">
        <v>192</v>
      </c>
      <c r="B7" s="135">
        <v>576.59954263068755</v>
      </c>
      <c r="C7" s="135">
        <v>561.97478128843295</v>
      </c>
      <c r="D7" s="135">
        <v>275.66075915396283</v>
      </c>
      <c r="E7" s="135">
        <v>714.59852022967925</v>
      </c>
    </row>
    <row r="8" spans="1:8">
      <c r="B8" s="135"/>
      <c r="C8" s="135"/>
      <c r="D8" s="135"/>
      <c r="E8" s="135"/>
      <c r="F8" s="135"/>
    </row>
    <row r="9" spans="1:8">
      <c r="B9" s="135"/>
      <c r="C9" s="135"/>
      <c r="D9" s="135"/>
      <c r="E9" s="135"/>
      <c r="F9" s="135"/>
    </row>
    <row r="10" spans="1:8">
      <c r="B10" s="135"/>
      <c r="C10" s="135"/>
      <c r="D10" s="135"/>
      <c r="E10" s="135"/>
      <c r="F10" s="135"/>
    </row>
    <row r="11" spans="1:8">
      <c r="B11" s="135"/>
      <c r="C11" s="135"/>
      <c r="D11" s="135"/>
      <c r="E11" s="135"/>
      <c r="F11" s="135"/>
    </row>
    <row r="14" spans="1:8">
      <c r="B14" s="135"/>
      <c r="C14" s="135"/>
      <c r="D14" s="135"/>
      <c r="E14" s="135"/>
      <c r="F14" s="135"/>
    </row>
    <row r="15" spans="1:8">
      <c r="B15" s="135"/>
      <c r="C15" s="135"/>
      <c r="D15" s="135"/>
      <c r="E15" s="135"/>
      <c r="F15" s="135"/>
    </row>
    <row r="16" spans="1:8">
      <c r="B16" s="135"/>
      <c r="C16" s="135"/>
      <c r="D16" s="135"/>
      <c r="E16" s="135"/>
      <c r="F16" s="135"/>
    </row>
    <row r="17" spans="2:6">
      <c r="B17" s="135"/>
      <c r="C17" s="135"/>
      <c r="D17" s="135"/>
      <c r="E17" s="135"/>
      <c r="F17" s="135"/>
    </row>
    <row r="20" spans="2:6">
      <c r="B20" s="135"/>
      <c r="C20" s="135"/>
      <c r="D20" s="135"/>
      <c r="E20" s="135"/>
      <c r="F20" s="135"/>
    </row>
    <row r="21" spans="2:6">
      <c r="B21" s="135"/>
      <c r="C21" s="135"/>
      <c r="D21" s="135"/>
      <c r="E21" s="135"/>
      <c r="F21" s="135"/>
    </row>
    <row r="22" spans="2:6">
      <c r="B22" s="135"/>
      <c r="C22" s="135"/>
      <c r="D22" s="135"/>
      <c r="E22" s="135"/>
      <c r="F22" s="135"/>
    </row>
    <row r="23" spans="2:6">
      <c r="B23" s="135"/>
      <c r="C23" s="135"/>
      <c r="D23" s="135"/>
      <c r="E23" s="135"/>
      <c r="F23" s="135"/>
    </row>
    <row r="24" spans="2:6">
      <c r="B24" s="135"/>
      <c r="C24" s="135"/>
      <c r="D24" s="135"/>
      <c r="E24" s="135"/>
      <c r="F24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5"/>
      <c r="C27" s="135"/>
      <c r="D27" s="135"/>
      <c r="E27" s="135"/>
      <c r="F27" s="135"/>
    </row>
    <row r="28" spans="2:6">
      <c r="B28" s="135"/>
      <c r="C28" s="135"/>
      <c r="D28" s="135"/>
      <c r="E28" s="135"/>
      <c r="F28" s="135"/>
    </row>
    <row r="29" spans="2:6">
      <c r="B29" s="135"/>
      <c r="C29" s="135"/>
      <c r="D29" s="135"/>
      <c r="E29" s="135"/>
      <c r="F29" s="135"/>
    </row>
  </sheetData>
  <pageMargins left="0.7" right="0.7" top="0.75" bottom="0.75" header="0.3" footer="0.3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8"/>
  <dimension ref="A2:F38"/>
  <sheetViews>
    <sheetView zoomScale="115" zoomScaleNormal="115" workbookViewId="0"/>
  </sheetViews>
  <sheetFormatPr defaultRowHeight="15"/>
  <cols>
    <col min="1" max="1" width="35.28515625" style="133" bestFit="1" customWidth="1"/>
    <col min="2" max="16384" width="9.140625" style="133"/>
  </cols>
  <sheetData>
    <row r="2" spans="1:6" ht="17.25">
      <c r="A2" s="321" t="s">
        <v>1321</v>
      </c>
      <c r="F2" s="134"/>
    </row>
    <row r="3" spans="1:6">
      <c r="A3" s="133" t="s">
        <v>187</v>
      </c>
      <c r="B3" s="133" t="s">
        <v>16</v>
      </c>
      <c r="C3" s="133" t="s">
        <v>34</v>
      </c>
      <c r="D3" s="133" t="s">
        <v>35</v>
      </c>
      <c r="E3" s="133" t="s">
        <v>5</v>
      </c>
      <c r="F3" s="134"/>
    </row>
    <row r="4" spans="1:6">
      <c r="A4" s="133" t="s">
        <v>27</v>
      </c>
      <c r="B4" s="135">
        <v>8796.2353944086062</v>
      </c>
      <c r="C4" s="135">
        <v>18434.531199461955</v>
      </c>
      <c r="D4" s="135">
        <v>17280.71099613249</v>
      </c>
      <c r="E4" s="135">
        <v>35253.050665154755</v>
      </c>
      <c r="F4" s="135"/>
    </row>
    <row r="5" spans="1:6">
      <c r="A5" s="133" t="s">
        <v>37</v>
      </c>
      <c r="B5" s="135">
        <v>6903.8345165088213</v>
      </c>
      <c r="C5" s="135">
        <v>12625.773299596161</v>
      </c>
      <c r="D5" s="135">
        <v>16351.849779987117</v>
      </c>
      <c r="E5" s="135">
        <v>30482.003492246287</v>
      </c>
    </row>
    <row r="6" spans="1:6">
      <c r="B6" s="135"/>
      <c r="C6" s="135"/>
      <c r="D6" s="135"/>
      <c r="E6" s="135"/>
      <c r="F6" s="135"/>
    </row>
    <row r="7" spans="1:6">
      <c r="B7" s="135"/>
      <c r="C7" s="135"/>
      <c r="D7" s="135"/>
      <c r="E7" s="135"/>
      <c r="F7" s="135"/>
    </row>
    <row r="8" spans="1:6">
      <c r="B8" s="135"/>
      <c r="C8" s="135"/>
      <c r="D8" s="135"/>
      <c r="E8" s="135"/>
      <c r="F8" s="135"/>
    </row>
    <row r="9" spans="1:6">
      <c r="B9" s="135"/>
      <c r="C9" s="135"/>
      <c r="D9" s="135"/>
      <c r="E9" s="135"/>
      <c r="F9" s="135"/>
    </row>
    <row r="10" spans="1:6">
      <c r="B10" s="135"/>
      <c r="C10" s="135"/>
    </row>
    <row r="12" spans="1:6">
      <c r="B12" s="135"/>
      <c r="C12" s="135"/>
      <c r="D12" s="135"/>
      <c r="E12" s="135"/>
      <c r="F12" s="135"/>
    </row>
    <row r="13" spans="1:6">
      <c r="B13" s="135"/>
      <c r="C13" s="135"/>
      <c r="D13" s="135"/>
      <c r="E13" s="135"/>
      <c r="F13" s="135"/>
    </row>
    <row r="14" spans="1:6">
      <c r="B14" s="135"/>
      <c r="C14" s="135"/>
      <c r="D14" s="135"/>
      <c r="E14" s="135"/>
      <c r="F14" s="135"/>
    </row>
    <row r="15" spans="1:6">
      <c r="B15" s="135"/>
      <c r="C15" s="135"/>
      <c r="D15" s="135"/>
      <c r="E15" s="135"/>
      <c r="F15" s="135"/>
    </row>
    <row r="19" spans="2:6">
      <c r="B19" s="135"/>
      <c r="C19" s="135"/>
      <c r="D19" s="135"/>
      <c r="E19" s="135"/>
      <c r="F19" s="135"/>
    </row>
    <row r="20" spans="2:6">
      <c r="B20" s="135"/>
      <c r="C20" s="135"/>
      <c r="D20" s="135"/>
      <c r="E20" s="135"/>
      <c r="F20" s="135"/>
    </row>
    <row r="21" spans="2:6">
      <c r="B21" s="135"/>
      <c r="C21" s="135"/>
      <c r="D21" s="135"/>
      <c r="E21" s="135"/>
      <c r="F21" s="135"/>
    </row>
    <row r="22" spans="2:6">
      <c r="B22" s="135"/>
      <c r="C22" s="135"/>
      <c r="D22" s="135"/>
      <c r="E22" s="135"/>
      <c r="F22" s="135"/>
    </row>
    <row r="23" spans="2:6">
      <c r="B23" s="135"/>
      <c r="C23" s="135"/>
      <c r="D23" s="135"/>
      <c r="E23" s="135"/>
      <c r="F23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6"/>
      <c r="C27" s="136"/>
      <c r="D27" s="136"/>
      <c r="E27" s="136"/>
      <c r="F27" s="136"/>
    </row>
    <row r="28" spans="2:6">
      <c r="B28" s="134"/>
      <c r="C28" s="134"/>
      <c r="D28" s="134"/>
      <c r="E28" s="134"/>
      <c r="F28" s="134"/>
    </row>
    <row r="29" spans="2:6">
      <c r="B29" s="135"/>
      <c r="C29" s="135"/>
      <c r="D29" s="135"/>
      <c r="E29" s="135"/>
      <c r="F29" s="135"/>
    </row>
    <row r="32" spans="2:6">
      <c r="B32" s="137"/>
      <c r="C32" s="137"/>
      <c r="D32" s="137"/>
      <c r="E32" s="137"/>
      <c r="F32" s="137"/>
    </row>
    <row r="38" spans="2:5">
      <c r="B38" s="135"/>
      <c r="C38" s="135"/>
      <c r="D38" s="135"/>
      <c r="E38" s="135"/>
    </row>
  </sheetData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9"/>
  <dimension ref="A2:H35"/>
  <sheetViews>
    <sheetView zoomScale="115" zoomScaleNormal="115" workbookViewId="0">
      <selection activeCell="A2" sqref="A2"/>
    </sheetView>
  </sheetViews>
  <sheetFormatPr defaultRowHeight="15"/>
  <cols>
    <col min="1" max="1" width="27.5703125" style="133" bestFit="1" customWidth="1"/>
    <col min="2" max="16384" width="9.140625" style="133"/>
  </cols>
  <sheetData>
    <row r="2" spans="1:8" ht="17.25">
      <c r="A2" s="321" t="s">
        <v>1322</v>
      </c>
      <c r="H2" s="135"/>
    </row>
    <row r="3" spans="1:8">
      <c r="B3" s="135">
        <v>2030</v>
      </c>
      <c r="C3" s="135">
        <v>2035</v>
      </c>
      <c r="D3" s="135">
        <v>2040</v>
      </c>
      <c r="E3" s="135">
        <v>2045</v>
      </c>
      <c r="F3" s="135">
        <v>2050</v>
      </c>
    </row>
    <row r="4" spans="1:8">
      <c r="A4" s="133" t="s">
        <v>189</v>
      </c>
      <c r="B4" s="135">
        <v>1245.3117107358348</v>
      </c>
      <c r="C4" s="135">
        <v>2923.7414158069487</v>
      </c>
      <c r="D4" s="135">
        <v>3977.7641911616183</v>
      </c>
      <c r="E4" s="135">
        <v>4613.4574470960915</v>
      </c>
      <c r="F4" s="135">
        <v>5389.0145171420099</v>
      </c>
    </row>
    <row r="5" spans="1:8">
      <c r="A5" s="133" t="s">
        <v>190</v>
      </c>
      <c r="B5" s="135">
        <v>781.47944749343515</v>
      </c>
      <c r="C5" s="135">
        <v>1463.9480952790905</v>
      </c>
      <c r="D5" s="135">
        <v>2222.4383255949338</v>
      </c>
      <c r="E5" s="135">
        <v>3291.215284695093</v>
      </c>
      <c r="F5" s="135">
        <v>3946.7148714115074</v>
      </c>
    </row>
    <row r="6" spans="1:8">
      <c r="A6" s="133" t="s">
        <v>191</v>
      </c>
      <c r="B6" s="135">
        <v>102.04244507349276</v>
      </c>
      <c r="C6" s="135">
        <v>156.72699577223642</v>
      </c>
      <c r="D6" s="135">
        <v>599.4103751016911</v>
      </c>
      <c r="E6" s="135">
        <v>820.29327014817954</v>
      </c>
      <c r="F6" s="135">
        <v>797.62469896553057</v>
      </c>
    </row>
    <row r="7" spans="1:8">
      <c r="A7" s="133" t="s">
        <v>192</v>
      </c>
      <c r="B7" s="135">
        <v>2128.8336033027626</v>
      </c>
      <c r="C7" s="135">
        <v>4544.4165068582752</v>
      </c>
      <c r="D7" s="135">
        <v>6799.6128918582435</v>
      </c>
      <c r="E7" s="135">
        <v>8724.9660019393632</v>
      </c>
      <c r="F7" s="135">
        <v>10133.354087519048</v>
      </c>
    </row>
    <row r="8" spans="1:8">
      <c r="B8" s="135"/>
      <c r="C8" s="135"/>
      <c r="D8" s="135"/>
      <c r="E8" s="135"/>
      <c r="F8" s="135"/>
    </row>
    <row r="9" spans="1:8">
      <c r="B9" s="135"/>
      <c r="C9" s="135"/>
      <c r="D9" s="135"/>
      <c r="E9" s="135"/>
      <c r="F9" s="135"/>
    </row>
    <row r="10" spans="1:8">
      <c r="B10" s="135"/>
      <c r="C10" s="135"/>
      <c r="D10" s="135"/>
      <c r="E10" s="135"/>
      <c r="F10" s="135"/>
    </row>
    <row r="11" spans="1:8">
      <c r="B11" s="135"/>
      <c r="C11" s="135"/>
      <c r="D11" s="135"/>
      <c r="E11" s="135"/>
      <c r="F11" s="135"/>
    </row>
    <row r="14" spans="1:8">
      <c r="B14" s="135"/>
      <c r="C14" s="135"/>
      <c r="D14" s="135"/>
      <c r="E14" s="135"/>
      <c r="F14" s="135"/>
    </row>
    <row r="15" spans="1:8">
      <c r="B15" s="135"/>
      <c r="C15" s="135"/>
      <c r="D15" s="135"/>
      <c r="E15" s="135"/>
      <c r="F15" s="135"/>
    </row>
    <row r="16" spans="1:8">
      <c r="B16" s="135"/>
      <c r="C16" s="135"/>
      <c r="D16" s="135"/>
      <c r="E16" s="135"/>
      <c r="F16" s="135"/>
    </row>
    <row r="17" spans="2:6">
      <c r="B17" s="135"/>
      <c r="C17" s="135"/>
      <c r="D17" s="135"/>
      <c r="E17" s="135"/>
      <c r="F17" s="135"/>
    </row>
    <row r="20" spans="2:6">
      <c r="B20" s="135"/>
      <c r="C20" s="135"/>
      <c r="D20" s="135"/>
      <c r="E20" s="135"/>
      <c r="F20" s="135"/>
    </row>
    <row r="21" spans="2:6">
      <c r="B21" s="135"/>
      <c r="C21" s="135"/>
      <c r="D21" s="135"/>
      <c r="E21" s="135"/>
      <c r="F21" s="135"/>
    </row>
    <row r="22" spans="2:6">
      <c r="B22" s="135"/>
      <c r="C22" s="135"/>
      <c r="D22" s="135"/>
      <c r="E22" s="135"/>
      <c r="F22" s="135"/>
    </row>
    <row r="23" spans="2:6">
      <c r="B23" s="135"/>
      <c r="C23" s="135"/>
      <c r="D23" s="135"/>
      <c r="E23" s="135"/>
      <c r="F23" s="135"/>
    </row>
    <row r="24" spans="2:6">
      <c r="B24" s="135"/>
      <c r="C24" s="135"/>
      <c r="D24" s="135"/>
      <c r="E24" s="135"/>
      <c r="F24" s="135"/>
    </row>
    <row r="32" spans="2:6">
      <c r="B32" s="135"/>
      <c r="C32" s="135"/>
      <c r="D32" s="135"/>
      <c r="E32" s="135"/>
    </row>
    <row r="33" spans="2:5">
      <c r="B33" s="135"/>
      <c r="C33" s="135"/>
      <c r="D33" s="135"/>
      <c r="E33" s="135"/>
    </row>
    <row r="34" spans="2:5">
      <c r="B34" s="135"/>
      <c r="C34" s="135"/>
      <c r="D34" s="135"/>
      <c r="E34" s="135"/>
    </row>
    <row r="35" spans="2:5">
      <c r="B35" s="135"/>
      <c r="C35" s="135"/>
      <c r="D35" s="135"/>
      <c r="E35" s="135"/>
    </row>
  </sheetData>
  <pageMargins left="0.7" right="0.7" top="0.75" bottom="0.75" header="0.3" footer="0.3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0"/>
  <dimension ref="A2:G38"/>
  <sheetViews>
    <sheetView zoomScale="85" zoomScaleNormal="85" workbookViewId="0">
      <selection activeCell="A2" sqref="A2"/>
    </sheetView>
  </sheetViews>
  <sheetFormatPr defaultRowHeight="15"/>
  <cols>
    <col min="1" max="1" width="35.28515625" style="133" bestFit="1" customWidth="1"/>
    <col min="2" max="16384" width="9.140625" style="133"/>
  </cols>
  <sheetData>
    <row r="2" spans="1:6" ht="17.25">
      <c r="A2" s="321" t="s">
        <v>1323</v>
      </c>
      <c r="B2" s="134"/>
      <c r="C2" s="134"/>
      <c r="D2" s="134"/>
      <c r="E2" s="134"/>
      <c r="F2" s="134"/>
    </row>
    <row r="3" spans="1:6">
      <c r="B3" s="206" t="s">
        <v>278</v>
      </c>
      <c r="C3" s="206" t="s">
        <v>274</v>
      </c>
      <c r="D3" s="206" t="s">
        <v>275</v>
      </c>
      <c r="E3" s="206" t="s">
        <v>276</v>
      </c>
      <c r="F3" s="206" t="s">
        <v>277</v>
      </c>
    </row>
    <row r="4" spans="1:6">
      <c r="A4" s="133" t="s">
        <v>185</v>
      </c>
      <c r="B4" s="135">
        <v>15400.114910772778</v>
      </c>
      <c r="C4" s="135">
        <v>12039.562559415903</v>
      </c>
      <c r="D4" s="135">
        <v>10629.271863650569</v>
      </c>
      <c r="E4" s="135">
        <v>18705.981828394993</v>
      </c>
      <c r="F4" s="135">
        <v>7325.0793355747792</v>
      </c>
    </row>
    <row r="5" spans="1:6">
      <c r="A5" s="133" t="s">
        <v>5</v>
      </c>
      <c r="B5" s="135">
        <v>6770.0949168618272</v>
      </c>
      <c r="C5" s="135">
        <v>8662.4843217599009</v>
      </c>
      <c r="D5" s="135">
        <v>3864.3603689696047</v>
      </c>
      <c r="E5" s="135">
        <v>6053.312208689923</v>
      </c>
      <c r="F5" s="135">
        <v>2480.0471197151119</v>
      </c>
    </row>
    <row r="6" spans="1:6">
      <c r="A6" s="133" t="s">
        <v>34</v>
      </c>
      <c r="B6" s="135">
        <v>5808.7578998657918</v>
      </c>
      <c r="C6" s="135">
        <v>1182.344854349767</v>
      </c>
      <c r="D6" s="135">
        <v>1331.0735350977775</v>
      </c>
      <c r="E6" s="135">
        <v>1345.6702335537639</v>
      </c>
      <c r="F6" s="135">
        <v>2714.9747366693337</v>
      </c>
    </row>
    <row r="7" spans="1:6">
      <c r="A7" s="133" t="s">
        <v>16</v>
      </c>
      <c r="B7" s="135">
        <v>1892.400877899785</v>
      </c>
      <c r="C7" s="135">
        <v>1422.9757715319502</v>
      </c>
      <c r="D7" s="135">
        <v>3929.5907210134137</v>
      </c>
      <c r="E7" s="135">
        <v>8796.1630467664036</v>
      </c>
      <c r="F7" s="135">
        <v>1510.0187462128988</v>
      </c>
    </row>
    <row r="8" spans="1:6">
      <c r="A8" s="133" t="s">
        <v>35</v>
      </c>
      <c r="B8" s="135">
        <v>928.86121614537296</v>
      </c>
      <c r="C8" s="135">
        <v>771.75761177428467</v>
      </c>
      <c r="D8" s="135">
        <v>1504.2472385697729</v>
      </c>
      <c r="E8" s="135">
        <v>2510.8363393849013</v>
      </c>
      <c r="F8" s="135">
        <v>620.03873297743485</v>
      </c>
    </row>
    <row r="10" spans="1:6">
      <c r="A10" s="133" t="s">
        <v>186</v>
      </c>
      <c r="B10" s="137">
        <v>1.0219500938820871</v>
      </c>
      <c r="C10" s="137">
        <v>1.4725081584427995</v>
      </c>
      <c r="D10" s="137">
        <v>1.2178731170740407</v>
      </c>
      <c r="E10" s="137">
        <v>2.0242377469373314</v>
      </c>
      <c r="F10" s="137">
        <v>0.75378930569442903</v>
      </c>
    </row>
    <row r="11" spans="1:6">
      <c r="A11" t="s">
        <v>314</v>
      </c>
      <c r="B11">
        <v>150.6934145117819</v>
      </c>
      <c r="C11">
        <v>163.52456168593221</v>
      </c>
      <c r="D11">
        <v>174.55466771756258</v>
      </c>
      <c r="E11">
        <v>184.82000799260973</v>
      </c>
      <c r="F11">
        <v>194.35349587048182</v>
      </c>
    </row>
    <row r="12" spans="1:6">
      <c r="B12" s="135"/>
      <c r="C12" s="135"/>
      <c r="D12" s="135"/>
      <c r="E12" s="135"/>
      <c r="F12" s="135"/>
    </row>
    <row r="13" spans="1:6">
      <c r="B13" s="135"/>
      <c r="C13" s="135"/>
      <c r="D13" s="135"/>
      <c r="E13" s="135"/>
      <c r="F13" s="135"/>
    </row>
    <row r="14" spans="1:6">
      <c r="B14" s="135"/>
      <c r="C14" s="135"/>
      <c r="D14" s="135"/>
      <c r="E14" s="135"/>
      <c r="F14" s="135"/>
    </row>
    <row r="15" spans="1:6">
      <c r="B15" s="135"/>
      <c r="C15" s="135"/>
      <c r="D15" s="135"/>
      <c r="E15" s="135"/>
      <c r="F15" s="135"/>
    </row>
    <row r="19" spans="2:7">
      <c r="B19" s="135"/>
      <c r="C19" s="135"/>
      <c r="D19" s="135"/>
      <c r="E19" s="135"/>
      <c r="F19" s="135"/>
    </row>
    <row r="20" spans="2:7">
      <c r="B20" s="135"/>
      <c r="C20" s="135"/>
      <c r="D20" s="135"/>
      <c r="E20" s="135"/>
      <c r="F20" s="135"/>
    </row>
    <row r="21" spans="2:7">
      <c r="B21" s="135"/>
      <c r="C21" s="135"/>
      <c r="D21" s="135"/>
      <c r="E21" s="135"/>
      <c r="F21" s="135"/>
    </row>
    <row r="22" spans="2:7">
      <c r="B22" s="135"/>
      <c r="C22" s="135"/>
      <c r="D22" s="135"/>
      <c r="E22" s="135"/>
      <c r="F22" s="135"/>
    </row>
    <row r="23" spans="2:7">
      <c r="B23" s="135"/>
      <c r="C23" s="135"/>
      <c r="D23" s="135"/>
      <c r="E23" s="135"/>
      <c r="F23" s="135"/>
    </row>
    <row r="25" spans="2:7">
      <c r="G25" s="135"/>
    </row>
    <row r="26" spans="2:7">
      <c r="G26" s="135"/>
    </row>
    <row r="35" spans="2:5">
      <c r="B35" s="135"/>
      <c r="C35" s="135"/>
      <c r="D35" s="135"/>
      <c r="E35" s="135"/>
    </row>
    <row r="36" spans="2:5">
      <c r="B36" s="135"/>
      <c r="C36" s="135"/>
      <c r="D36" s="135"/>
      <c r="E36" s="135"/>
    </row>
    <row r="37" spans="2:5">
      <c r="B37" s="135"/>
      <c r="C37" s="135"/>
      <c r="D37" s="135"/>
      <c r="E37" s="135"/>
    </row>
    <row r="38" spans="2:5">
      <c r="B38" s="135"/>
      <c r="C38" s="135"/>
      <c r="D38" s="135"/>
      <c r="E38" s="135"/>
    </row>
  </sheetData>
  <pageMargins left="0.7" right="0.7" top="0.75" bottom="0.75" header="0.3" footer="0.3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1"/>
  <dimension ref="A2:H35"/>
  <sheetViews>
    <sheetView zoomScaleNormal="100" workbookViewId="0">
      <selection activeCell="A2" sqref="A2"/>
    </sheetView>
  </sheetViews>
  <sheetFormatPr defaultRowHeight="15"/>
  <cols>
    <col min="1" max="1" width="27.5703125" style="133" bestFit="1" customWidth="1"/>
    <col min="2" max="16384" width="9.140625" style="133"/>
  </cols>
  <sheetData>
    <row r="2" spans="1:8" ht="17.25">
      <c r="A2" s="329" t="s">
        <v>1324</v>
      </c>
      <c r="H2" s="135"/>
    </row>
    <row r="3" spans="1:8">
      <c r="A3" s="133" t="s">
        <v>16</v>
      </c>
      <c r="B3" s="133">
        <v>2030</v>
      </c>
      <c r="C3" s="133">
        <v>2035</v>
      </c>
      <c r="D3" s="133">
        <v>2040</v>
      </c>
      <c r="E3" s="133">
        <v>2045</v>
      </c>
      <c r="F3" s="133">
        <v>2050</v>
      </c>
    </row>
    <row r="4" spans="1:8">
      <c r="A4" s="133" t="s">
        <v>189</v>
      </c>
      <c r="B4" s="135">
        <v>-139.93740153698275</v>
      </c>
      <c r="C4" s="135">
        <v>123.95159490816752</v>
      </c>
      <c r="D4" s="135">
        <v>-107.69161096262839</v>
      </c>
      <c r="E4" s="135">
        <v>-528.78720076099239</v>
      </c>
      <c r="F4" s="135">
        <v>-562.64526071930754</v>
      </c>
    </row>
    <row r="5" spans="1:8">
      <c r="A5" s="133" t="s">
        <v>190</v>
      </c>
      <c r="B5" s="135">
        <v>598.50611642290016</v>
      </c>
      <c r="C5" s="135">
        <v>934.94691444575631</v>
      </c>
      <c r="D5" s="135">
        <v>1131.6690541031851</v>
      </c>
      <c r="E5" s="135">
        <v>1703.6213727584884</v>
      </c>
      <c r="F5" s="135">
        <v>2041.0386505673659</v>
      </c>
    </row>
    <row r="6" spans="1:8">
      <c r="A6" s="133" t="s">
        <v>191</v>
      </c>
      <c r="B6" s="135">
        <v>118.03082774477018</v>
      </c>
      <c r="C6" s="135">
        <v>106.57159430371219</v>
      </c>
      <c r="D6" s="135">
        <v>95.967997240152968</v>
      </c>
      <c r="E6" s="135">
        <v>120.52995431088411</v>
      </c>
      <c r="F6" s="135">
        <v>107.2500037874013</v>
      </c>
    </row>
    <row r="7" spans="1:8">
      <c r="A7" s="133" t="s">
        <v>192</v>
      </c>
      <c r="B7" s="135">
        <v>576.59954263068755</v>
      </c>
      <c r="C7" s="135">
        <v>1165.4701036576362</v>
      </c>
      <c r="D7" s="135">
        <v>1119.9454403807097</v>
      </c>
      <c r="E7" s="135">
        <v>1295.36412630838</v>
      </c>
      <c r="F7" s="135">
        <v>1585.6433936354599</v>
      </c>
    </row>
    <row r="8" spans="1:8">
      <c r="B8" s="135"/>
      <c r="C8" s="135"/>
      <c r="D8" s="135"/>
      <c r="E8" s="135"/>
      <c r="F8" s="135"/>
    </row>
    <row r="9" spans="1:8">
      <c r="B9" s="135"/>
      <c r="C9" s="135"/>
      <c r="D9" s="135"/>
      <c r="E9" s="135"/>
      <c r="F9" s="135"/>
    </row>
    <row r="10" spans="1:8">
      <c r="B10" s="135"/>
      <c r="C10" s="135"/>
      <c r="D10" s="135"/>
      <c r="E10" s="135"/>
      <c r="F10" s="135"/>
    </row>
    <row r="11" spans="1:8">
      <c r="B11" s="135"/>
      <c r="C11" s="135"/>
      <c r="D11" s="135"/>
      <c r="E11" s="135"/>
      <c r="F11" s="135"/>
    </row>
    <row r="14" spans="1:8">
      <c r="B14" s="135"/>
      <c r="C14" s="135"/>
      <c r="D14" s="135"/>
      <c r="E14" s="135"/>
      <c r="F14" s="135"/>
    </row>
    <row r="15" spans="1:8">
      <c r="B15" s="135"/>
      <c r="C15" s="135"/>
      <c r="D15" s="135"/>
      <c r="E15" s="135"/>
      <c r="F15" s="135"/>
    </row>
    <row r="16" spans="1:8">
      <c r="B16" s="135"/>
      <c r="C16" s="135"/>
      <c r="D16" s="135"/>
      <c r="E16" s="135"/>
      <c r="F16" s="135"/>
    </row>
    <row r="17" spans="2:6">
      <c r="B17" s="135"/>
      <c r="C17" s="135"/>
      <c r="D17" s="135"/>
      <c r="E17" s="135"/>
      <c r="F17" s="135"/>
    </row>
    <row r="20" spans="2:6">
      <c r="B20" s="135"/>
      <c r="C20" s="135"/>
      <c r="D20" s="135"/>
      <c r="E20" s="135"/>
      <c r="F20" s="135"/>
    </row>
    <row r="21" spans="2:6">
      <c r="B21" s="135"/>
      <c r="C21" s="135"/>
      <c r="D21" s="135"/>
      <c r="E21" s="135"/>
      <c r="F21" s="135"/>
    </row>
    <row r="22" spans="2:6">
      <c r="B22" s="135"/>
      <c r="C22" s="135"/>
      <c r="D22" s="135"/>
      <c r="E22" s="135"/>
      <c r="F22" s="135"/>
    </row>
    <row r="23" spans="2:6">
      <c r="B23" s="135"/>
      <c r="C23" s="135"/>
      <c r="D23" s="135"/>
      <c r="E23" s="135"/>
      <c r="F23" s="135"/>
    </row>
    <row r="24" spans="2:6">
      <c r="B24" s="135"/>
      <c r="C24" s="135"/>
      <c r="D24" s="135"/>
      <c r="E24" s="135"/>
      <c r="F24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5"/>
      <c r="C27" s="135"/>
      <c r="D27" s="135"/>
      <c r="E27" s="135"/>
      <c r="F27" s="135"/>
    </row>
    <row r="28" spans="2:6">
      <c r="B28" s="135"/>
      <c r="C28" s="135"/>
      <c r="D28" s="135"/>
      <c r="E28" s="135"/>
      <c r="F28" s="135"/>
    </row>
    <row r="29" spans="2:6">
      <c r="B29" s="135"/>
      <c r="C29" s="135"/>
      <c r="D29" s="135"/>
      <c r="E29" s="135"/>
      <c r="F29" s="135"/>
    </row>
    <row r="32" spans="2:6">
      <c r="B32" s="135"/>
      <c r="C32" s="135"/>
      <c r="D32" s="135"/>
      <c r="E32" s="135"/>
    </row>
    <row r="33" spans="2:5">
      <c r="B33" s="135"/>
      <c r="C33" s="135"/>
      <c r="D33" s="135"/>
      <c r="E33" s="135"/>
    </row>
    <row r="34" spans="2:5">
      <c r="B34" s="135"/>
      <c r="C34" s="135"/>
      <c r="D34" s="135"/>
      <c r="E34" s="135"/>
    </row>
    <row r="35" spans="2:5">
      <c r="B35" s="135"/>
      <c r="C35" s="135"/>
      <c r="D35" s="135"/>
      <c r="E35" s="135"/>
    </row>
  </sheetData>
  <pageMargins left="0.7" right="0.7" top="0.75" bottom="0.75" header="0.3" footer="0.3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2"/>
  <dimension ref="A2:H38"/>
  <sheetViews>
    <sheetView zoomScale="130" zoomScaleNormal="130" workbookViewId="0">
      <selection activeCell="A2" sqref="A2"/>
    </sheetView>
  </sheetViews>
  <sheetFormatPr defaultRowHeight="15"/>
  <cols>
    <col min="1" max="1" width="35.28515625" style="133" bestFit="1" customWidth="1"/>
    <col min="2" max="7" width="9.140625" style="133"/>
    <col min="8" max="8" width="11.85546875" style="133" bestFit="1" customWidth="1"/>
    <col min="9" max="16384" width="9.140625" style="133"/>
  </cols>
  <sheetData>
    <row r="2" spans="1:8" ht="17.25">
      <c r="A2" s="321" t="s">
        <v>1325</v>
      </c>
    </row>
    <row r="3" spans="1:8">
      <c r="A3" s="133" t="s">
        <v>16</v>
      </c>
      <c r="B3" s="133">
        <v>2030</v>
      </c>
      <c r="C3" s="133">
        <v>2035</v>
      </c>
      <c r="D3" s="133">
        <v>2040</v>
      </c>
      <c r="E3" s="133">
        <v>2045</v>
      </c>
      <c r="F3" s="133">
        <v>2050</v>
      </c>
    </row>
    <row r="4" spans="1:8">
      <c r="A4" s="133" t="s">
        <v>27</v>
      </c>
      <c r="B4" s="134">
        <v>8796.2353944086062</v>
      </c>
      <c r="C4" s="134">
        <v>4890.363918217995</v>
      </c>
      <c r="D4" s="134">
        <v>8173.9720498190081</v>
      </c>
      <c r="E4" s="134">
        <v>12149.810475909302</v>
      </c>
      <c r="F4" s="134">
        <v>5204.003624201986</v>
      </c>
      <c r="G4" s="214" t="s">
        <v>135</v>
      </c>
      <c r="H4" s="134"/>
    </row>
    <row r="5" spans="1:8">
      <c r="A5" s="133" t="s">
        <v>37</v>
      </c>
      <c r="B5" s="134">
        <v>6903.8345165088213</v>
      </c>
      <c r="C5" s="134">
        <v>3469.2400845765519</v>
      </c>
      <c r="D5" s="134">
        <v>4428.8768427669975</v>
      </c>
      <c r="E5" s="134">
        <v>3934.6576089606392</v>
      </c>
      <c r="F5" s="134">
        <v>4535.9784502387802</v>
      </c>
      <c r="G5" s="214" t="s">
        <v>135</v>
      </c>
    </row>
    <row r="6" spans="1:8">
      <c r="B6" s="135"/>
      <c r="C6" s="135"/>
      <c r="D6" s="135"/>
      <c r="E6" s="135"/>
      <c r="F6" s="135"/>
    </row>
    <row r="7" spans="1:8">
      <c r="B7" s="135"/>
      <c r="C7" s="135"/>
      <c r="D7" s="135"/>
      <c r="E7" s="135"/>
      <c r="F7" s="135"/>
    </row>
    <row r="8" spans="1:8">
      <c r="B8" s="135"/>
      <c r="C8" s="135"/>
      <c r="D8" s="135"/>
      <c r="E8" s="135"/>
      <c r="F8" s="135"/>
    </row>
    <row r="9" spans="1:8">
      <c r="B9" s="135"/>
      <c r="C9" s="135"/>
      <c r="D9" s="135"/>
      <c r="E9" s="135"/>
      <c r="F9" s="135"/>
    </row>
    <row r="10" spans="1:8">
      <c r="A10" s="214"/>
      <c r="B10" s="135"/>
      <c r="C10" s="135"/>
    </row>
    <row r="11" spans="1:8">
      <c r="A11" s="221"/>
    </row>
    <row r="12" spans="1:8">
      <c r="B12" s="135"/>
      <c r="C12" s="135"/>
      <c r="D12" s="135"/>
      <c r="E12" s="135"/>
      <c r="F12" s="135"/>
    </row>
    <row r="13" spans="1:8">
      <c r="B13" s="135"/>
      <c r="C13" s="135"/>
      <c r="D13" s="135"/>
      <c r="E13" s="135"/>
      <c r="F13" s="135"/>
    </row>
    <row r="14" spans="1:8">
      <c r="B14" s="135"/>
      <c r="C14" s="135"/>
      <c r="D14" s="135"/>
      <c r="E14" s="135"/>
      <c r="F14" s="135"/>
    </row>
    <row r="15" spans="1:8">
      <c r="B15" s="135"/>
      <c r="C15" s="135"/>
      <c r="D15" s="135"/>
      <c r="E15" s="135"/>
      <c r="F15" s="135"/>
    </row>
    <row r="19" spans="2:6">
      <c r="B19" s="135"/>
      <c r="C19" s="135"/>
      <c r="D19" s="135"/>
      <c r="E19" s="135"/>
      <c r="F19" s="135"/>
    </row>
    <row r="20" spans="2:6">
      <c r="B20" s="135"/>
      <c r="C20" s="135"/>
      <c r="D20" s="135"/>
      <c r="E20" s="135"/>
      <c r="F20" s="135"/>
    </row>
    <row r="21" spans="2:6">
      <c r="B21" s="135"/>
      <c r="C21" s="135"/>
      <c r="D21" s="135"/>
      <c r="E21" s="135"/>
      <c r="F21" s="135"/>
    </row>
    <row r="22" spans="2:6">
      <c r="B22" s="135"/>
      <c r="C22" s="135"/>
      <c r="D22" s="135"/>
      <c r="E22" s="135"/>
      <c r="F22" s="135"/>
    </row>
    <row r="23" spans="2:6">
      <c r="B23" s="135"/>
      <c r="C23" s="135"/>
      <c r="D23" s="135"/>
      <c r="E23" s="135"/>
      <c r="F23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6"/>
      <c r="C27" s="136"/>
      <c r="D27" s="136"/>
      <c r="E27" s="136"/>
      <c r="F27" s="136"/>
    </row>
    <row r="28" spans="2:6">
      <c r="B28" s="134"/>
      <c r="C28" s="134"/>
      <c r="D28" s="134"/>
      <c r="E28" s="134"/>
      <c r="F28" s="134"/>
    </row>
    <row r="29" spans="2:6">
      <c r="B29" s="135"/>
      <c r="C29" s="135"/>
      <c r="D29" s="135"/>
      <c r="E29" s="135"/>
      <c r="F29" s="135"/>
    </row>
    <row r="32" spans="2:6">
      <c r="B32" s="137"/>
      <c r="C32" s="137"/>
      <c r="D32" s="137"/>
      <c r="E32" s="137"/>
      <c r="F32" s="137"/>
    </row>
    <row r="35" spans="2:5">
      <c r="B35" s="135"/>
      <c r="C35" s="135"/>
      <c r="D35" s="135"/>
      <c r="E35" s="135"/>
    </row>
    <row r="36" spans="2:5">
      <c r="B36" s="135"/>
      <c r="C36" s="135"/>
      <c r="D36" s="135"/>
      <c r="E36" s="135"/>
    </row>
    <row r="37" spans="2:5">
      <c r="B37" s="135"/>
      <c r="C37" s="135"/>
      <c r="D37" s="135"/>
      <c r="E37" s="135"/>
    </row>
    <row r="38" spans="2:5">
      <c r="B38" s="135"/>
      <c r="C38" s="135"/>
      <c r="D38" s="135"/>
      <c r="E38" s="135"/>
    </row>
  </sheetData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3"/>
  <dimension ref="A2:G6"/>
  <sheetViews>
    <sheetView zoomScaleNormal="100" workbookViewId="0">
      <selection activeCell="A2" sqref="A2"/>
    </sheetView>
  </sheetViews>
  <sheetFormatPr defaultRowHeight="15"/>
  <cols>
    <col min="1" max="16384" width="9.140625" style="217"/>
  </cols>
  <sheetData>
    <row r="2" spans="1:7" ht="17.25">
      <c r="A2" s="321" t="s">
        <v>1326</v>
      </c>
    </row>
    <row r="4" spans="1:7">
      <c r="B4" s="217">
        <v>2030</v>
      </c>
      <c r="C4" s="217">
        <v>2035</v>
      </c>
      <c r="D4" s="217">
        <v>2040</v>
      </c>
      <c r="E4" s="217">
        <v>2045</v>
      </c>
      <c r="F4" s="217">
        <v>2050</v>
      </c>
    </row>
    <row r="5" spans="1:7">
      <c r="A5" s="217" t="s">
        <v>310</v>
      </c>
      <c r="C5" s="217">
        <v>28.209178088221186</v>
      </c>
      <c r="D5" s="217">
        <v>267.05833404598229</v>
      </c>
      <c r="E5" s="217">
        <v>175.53204213566264</v>
      </c>
      <c r="F5" s="217">
        <v>436.10843743875051</v>
      </c>
      <c r="G5" s="217" t="s">
        <v>309</v>
      </c>
    </row>
    <row r="6" spans="1:7">
      <c r="A6" s="217" t="s">
        <v>311</v>
      </c>
      <c r="B6" s="218">
        <v>1.851937890507199</v>
      </c>
      <c r="C6" s="218">
        <v>5.3765615856735387</v>
      </c>
      <c r="D6" s="218">
        <v>8.2099011976975174</v>
      </c>
      <c r="E6" s="218">
        <v>6.4222559777653974</v>
      </c>
      <c r="F6" s="218">
        <v>14.698671389010627</v>
      </c>
      <c r="G6" s="217" t="s">
        <v>309</v>
      </c>
    </row>
  </sheetData>
  <pageMargins left="0.7" right="0.7" top="0.75" bottom="0.75" header="0.3" footer="0.3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4"/>
  <dimension ref="A2:K8"/>
  <sheetViews>
    <sheetView zoomScaleNormal="100" workbookViewId="0">
      <selection activeCell="A2" sqref="A2"/>
    </sheetView>
  </sheetViews>
  <sheetFormatPr defaultRowHeight="15"/>
  <cols>
    <col min="1" max="16384" width="9.140625" style="217"/>
  </cols>
  <sheetData>
    <row r="2" spans="1:11" ht="17.25">
      <c r="A2" s="321" t="s">
        <v>1327</v>
      </c>
    </row>
    <row r="3" spans="1:11">
      <c r="C3" s="217">
        <v>2030</v>
      </c>
      <c r="D3" s="217">
        <v>2035</v>
      </c>
      <c r="E3" s="217">
        <v>2040</v>
      </c>
      <c r="F3" s="217">
        <v>2045</v>
      </c>
      <c r="G3" s="217">
        <v>2050</v>
      </c>
    </row>
    <row r="4" spans="1:11">
      <c r="B4" s="217" t="s">
        <v>310</v>
      </c>
      <c r="D4" s="217">
        <v>7.5100281611528681</v>
      </c>
      <c r="E4" s="217">
        <v>92.899843575428193</v>
      </c>
      <c r="F4" s="217">
        <v>198.64645556727322</v>
      </c>
      <c r="G4" s="217">
        <v>307.14914712601757</v>
      </c>
      <c r="H4" s="217" t="s">
        <v>309</v>
      </c>
    </row>
    <row r="5" spans="1:11">
      <c r="B5" s="217" t="s">
        <v>311</v>
      </c>
      <c r="C5" s="217">
        <v>0.65787067290036061</v>
      </c>
      <c r="D5" s="217">
        <v>2.0291428607066617</v>
      </c>
      <c r="E5" s="217">
        <v>3.8904199133428161</v>
      </c>
      <c r="F5" s="217">
        <v>5.1889184520740255</v>
      </c>
      <c r="G5" s="217">
        <v>12.45384393773554</v>
      </c>
      <c r="H5" s="217" t="s">
        <v>309</v>
      </c>
    </row>
    <row r="8" spans="1:11">
      <c r="G8" s="218"/>
      <c r="H8" s="218"/>
      <c r="I8" s="218"/>
      <c r="J8" s="218"/>
      <c r="K8" s="218"/>
    </row>
  </sheetData>
  <pageMargins left="0.7" right="0.7" top="0.75" bottom="0.75" header="0.3" footer="0.3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5"/>
  <dimension ref="A2:D10"/>
  <sheetViews>
    <sheetView zoomScale="130" zoomScaleNormal="130" workbookViewId="0">
      <selection activeCell="D19" sqref="D19"/>
    </sheetView>
  </sheetViews>
  <sheetFormatPr defaultRowHeight="15"/>
  <cols>
    <col min="1" max="1" width="24.140625" style="219" customWidth="1"/>
    <col min="2" max="16384" width="9.140625" style="219"/>
  </cols>
  <sheetData>
    <row r="2" spans="1:4" ht="17.25">
      <c r="A2" s="321" t="s">
        <v>1328</v>
      </c>
    </row>
    <row r="3" spans="1:4">
      <c r="B3" s="219">
        <v>2040</v>
      </c>
      <c r="C3" s="219">
        <v>2045</v>
      </c>
      <c r="D3" s="219">
        <v>2050</v>
      </c>
    </row>
    <row r="4" spans="1:4">
      <c r="A4" s="219" t="s">
        <v>312</v>
      </c>
      <c r="B4" s="219">
        <v>53.49184505770922</v>
      </c>
      <c r="C4" s="219">
        <v>111.09650480180365</v>
      </c>
      <c r="D4" s="219">
        <v>332.47043522012331</v>
      </c>
    </row>
    <row r="5" spans="1:4">
      <c r="A5" s="219" t="s">
        <v>530</v>
      </c>
      <c r="B5" s="219">
        <v>2.2130458724579407</v>
      </c>
      <c r="C5" s="219">
        <v>4.4127121940867076</v>
      </c>
      <c r="D5" s="219">
        <v>13.973384766925772</v>
      </c>
    </row>
    <row r="6" spans="1:4">
      <c r="A6" s="248" t="s">
        <v>313</v>
      </c>
      <c r="B6" s="219">
        <v>5.5772300532148451</v>
      </c>
      <c r="C6" s="219">
        <v>11.367177571891245</v>
      </c>
      <c r="D6" s="219">
        <v>40.700324238991122</v>
      </c>
    </row>
    <row r="9" spans="1:4">
      <c r="B9" s="220"/>
      <c r="C9" s="220"/>
      <c r="D9" s="220"/>
    </row>
    <row r="10" spans="1:4">
      <c r="B10" s="220"/>
      <c r="C10" s="220"/>
      <c r="D10" s="22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5"/>
  <dimension ref="A2:F13"/>
  <sheetViews>
    <sheetView zoomScale="130" zoomScaleNormal="130" workbookViewId="0">
      <selection activeCell="A3" sqref="A3"/>
    </sheetView>
  </sheetViews>
  <sheetFormatPr defaultRowHeight="15"/>
  <cols>
    <col min="6" max="6" width="12" bestFit="1" customWidth="1"/>
  </cols>
  <sheetData>
    <row r="2" spans="1:6" ht="17.25">
      <c r="A2" s="321" t="s">
        <v>498</v>
      </c>
    </row>
    <row r="3" spans="1:6">
      <c r="A3" t="s">
        <v>287</v>
      </c>
      <c r="B3">
        <v>11902503000</v>
      </c>
    </row>
    <row r="4" spans="1:6">
      <c r="A4" t="s">
        <v>288</v>
      </c>
      <c r="B4" s="94">
        <v>7640000000</v>
      </c>
      <c r="F4" s="94"/>
    </row>
    <row r="5" spans="1:6">
      <c r="A5" t="s">
        <v>289</v>
      </c>
      <c r="B5">
        <v>4911391000</v>
      </c>
      <c r="F5" s="94"/>
    </row>
    <row r="6" spans="1:6">
      <c r="A6" t="s">
        <v>290</v>
      </c>
      <c r="B6">
        <v>3062324500</v>
      </c>
      <c r="F6" s="94"/>
    </row>
    <row r="7" spans="1:6">
      <c r="A7" t="s">
        <v>291</v>
      </c>
      <c r="B7" s="94">
        <v>2510000000</v>
      </c>
      <c r="F7" s="94"/>
    </row>
    <row r="8" spans="1:6">
      <c r="A8" t="s">
        <v>292</v>
      </c>
      <c r="B8" s="94">
        <v>2480000000</v>
      </c>
      <c r="F8" s="94"/>
    </row>
    <row r="9" spans="1:6">
      <c r="A9" t="s">
        <v>293</v>
      </c>
      <c r="B9" s="94">
        <v>2320000000</v>
      </c>
      <c r="C9" s="94"/>
      <c r="F9" s="94"/>
    </row>
    <row r="10" spans="1:6">
      <c r="A10" t="s">
        <v>284</v>
      </c>
      <c r="B10" s="94">
        <v>1420000000</v>
      </c>
      <c r="C10" s="94"/>
      <c r="F10" s="94"/>
    </row>
    <row r="11" spans="1:6">
      <c r="A11" t="s">
        <v>285</v>
      </c>
      <c r="B11" s="94">
        <v>430000000</v>
      </c>
      <c r="C11" s="94"/>
      <c r="F11" s="94"/>
    </row>
    <row r="12" spans="1:6">
      <c r="A12" t="s">
        <v>286</v>
      </c>
      <c r="B12" s="94">
        <v>1120000000</v>
      </c>
      <c r="C12" s="94"/>
    </row>
    <row r="13" spans="1:6">
      <c r="C13" s="94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8"/>
  <dimension ref="A2"/>
  <sheetViews>
    <sheetView showGridLines="0" workbookViewId="0">
      <selection activeCell="F3" sqref="F3"/>
    </sheetView>
  </sheetViews>
  <sheetFormatPr defaultRowHeight="15"/>
  <sheetData>
    <row r="2" spans="1:1" ht="17.25">
      <c r="A2" s="321" t="s">
        <v>713</v>
      </c>
    </row>
  </sheetData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6"/>
  <dimension ref="A2:D6"/>
  <sheetViews>
    <sheetView zoomScale="145" zoomScaleNormal="145" workbookViewId="0">
      <selection activeCell="L7" sqref="L7"/>
    </sheetView>
  </sheetViews>
  <sheetFormatPr defaultRowHeight="15"/>
  <cols>
    <col min="1" max="16384" width="9.140625" style="219"/>
  </cols>
  <sheetData>
    <row r="2" spans="1:4" ht="17.25">
      <c r="A2" s="321" t="s">
        <v>1329</v>
      </c>
    </row>
    <row r="3" spans="1:4">
      <c r="B3" s="219">
        <v>2040</v>
      </c>
      <c r="C3" s="219">
        <v>2045</v>
      </c>
      <c r="D3" s="219">
        <v>2050</v>
      </c>
    </row>
    <row r="4" spans="1:4">
      <c r="A4" s="219" t="s">
        <v>312</v>
      </c>
      <c r="B4" s="220">
        <v>53.49184505770922</v>
      </c>
      <c r="C4" s="220">
        <v>111.09650480180365</v>
      </c>
      <c r="D4" s="220">
        <v>332.47043522012331</v>
      </c>
    </row>
    <row r="5" spans="1:4">
      <c r="A5" s="219" t="s">
        <v>531</v>
      </c>
      <c r="B5" s="220">
        <v>22.130458724579409</v>
      </c>
      <c r="C5" s="220">
        <v>44.127121940867077</v>
      </c>
      <c r="D5" s="220">
        <v>139.73384766925773</v>
      </c>
    </row>
    <row r="6" spans="1:4">
      <c r="A6" s="219" t="s">
        <v>313</v>
      </c>
      <c r="B6" s="219">
        <v>5.5772300532148451</v>
      </c>
      <c r="C6" s="219">
        <v>11.367177571891245</v>
      </c>
      <c r="D6" s="219">
        <v>40.700324238991122</v>
      </c>
    </row>
  </sheetData>
  <pageMargins left="0.7" right="0.7" top="0.75" bottom="0.75" header="0.3" footer="0.3"/>
  <pageSetup paperSize="9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"/>
  <dimension ref="A1:L14"/>
  <sheetViews>
    <sheetView zoomScale="115" zoomScaleNormal="115" workbookViewId="0">
      <selection activeCell="N10" sqref="N10"/>
    </sheetView>
  </sheetViews>
  <sheetFormatPr defaultRowHeight="15"/>
  <cols>
    <col min="1" max="1" width="14.28515625" customWidth="1"/>
  </cols>
  <sheetData>
    <row r="1" spans="1:12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12" ht="17.25">
      <c r="A2" s="321" t="s">
        <v>1330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>
      <c r="A3" s="219"/>
      <c r="B3" s="219">
        <v>2040</v>
      </c>
      <c r="C3" s="219">
        <v>2045</v>
      </c>
      <c r="D3" s="219">
        <v>2050</v>
      </c>
      <c r="E3" s="219"/>
      <c r="F3" s="219"/>
      <c r="G3" s="219"/>
      <c r="H3" s="219"/>
      <c r="I3" s="219"/>
      <c r="J3" s="219"/>
      <c r="K3" s="219"/>
      <c r="L3" s="219"/>
    </row>
    <row r="4" spans="1:12">
      <c r="A4" s="219" t="s">
        <v>38</v>
      </c>
      <c r="B4" s="220">
        <v>19.040417675393776</v>
      </c>
      <c r="C4" s="220">
        <v>18.681823312686721</v>
      </c>
      <c r="D4" s="220">
        <v>18.344889390791934</v>
      </c>
      <c r="E4" s="219"/>
      <c r="F4" s="219"/>
      <c r="G4" s="219"/>
      <c r="H4" s="219"/>
      <c r="I4" s="219"/>
      <c r="J4" s="219"/>
      <c r="K4" s="219"/>
      <c r="L4" s="219"/>
    </row>
    <row r="5" spans="1:12">
      <c r="A5" s="219" t="s">
        <v>279</v>
      </c>
      <c r="B5" s="220">
        <v>5.3971813995726761</v>
      </c>
      <c r="C5" s="220">
        <v>13.531374542853239</v>
      </c>
      <c r="D5" s="220">
        <v>29.786941120487988</v>
      </c>
      <c r="E5" s="219"/>
      <c r="F5" s="219"/>
      <c r="G5" s="219"/>
      <c r="H5" s="219"/>
      <c r="I5" s="219"/>
      <c r="J5" s="219"/>
      <c r="K5" s="219"/>
      <c r="L5" s="219"/>
    </row>
    <row r="6" spans="1:12">
      <c r="A6" s="219" t="s">
        <v>39</v>
      </c>
      <c r="B6" s="219">
        <v>32.18821060070313</v>
      </c>
      <c r="C6" s="219">
        <v>82.964067180376531</v>
      </c>
      <c r="D6" s="219">
        <v>186.56812220929979</v>
      </c>
      <c r="E6" s="219"/>
      <c r="F6" s="219"/>
      <c r="G6" s="219"/>
      <c r="H6" s="219"/>
      <c r="I6" s="219"/>
      <c r="J6" s="219"/>
      <c r="K6" s="219"/>
      <c r="L6" s="219"/>
    </row>
    <row r="7" spans="1:12">
      <c r="A7" s="219" t="s">
        <v>40</v>
      </c>
      <c r="B7" s="219">
        <v>4.6563113077124241</v>
      </c>
      <c r="C7" s="219">
        <v>11.699129531865113</v>
      </c>
      <c r="D7" s="219">
        <v>27.708926750466293</v>
      </c>
      <c r="E7" s="219"/>
      <c r="F7" s="219"/>
      <c r="G7" s="219"/>
      <c r="H7" s="219"/>
      <c r="I7" s="219"/>
      <c r="J7" s="219"/>
      <c r="K7" s="219"/>
      <c r="L7" s="219"/>
    </row>
    <row r="8" spans="1:12">
      <c r="A8" s="219" t="s">
        <v>126</v>
      </c>
      <c r="B8" s="219">
        <v>0</v>
      </c>
      <c r="C8" s="219">
        <v>0</v>
      </c>
      <c r="D8" s="219">
        <v>124.7352647549942</v>
      </c>
      <c r="E8" s="219"/>
      <c r="F8" s="219"/>
      <c r="G8" s="219"/>
      <c r="H8" s="219"/>
      <c r="I8" s="219"/>
      <c r="J8" s="219"/>
      <c r="K8" s="219"/>
      <c r="L8" s="219"/>
    </row>
    <row r="9" spans="1:1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</row>
    <row r="10" spans="1:1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</row>
    <row r="11" spans="1:12">
      <c r="A11" s="219"/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</row>
    <row r="12" spans="1:12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</row>
    <row r="13" spans="1:12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</row>
    <row r="14" spans="1:12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</row>
  </sheetData>
  <pageMargins left="0.7" right="0.7" top="0.75" bottom="0.75" header="0.3" footer="0.3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"/>
  <dimension ref="A1:L14"/>
  <sheetViews>
    <sheetView workbookViewId="0">
      <selection activeCell="O23" sqref="O23"/>
    </sheetView>
  </sheetViews>
  <sheetFormatPr defaultRowHeight="15"/>
  <cols>
    <col min="1" max="1" width="14.28515625" customWidth="1"/>
  </cols>
  <sheetData>
    <row r="1" spans="1:12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12" ht="17.25">
      <c r="A2" s="321" t="s">
        <v>1331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>
      <c r="A3" s="219"/>
      <c r="B3" s="219">
        <v>2040</v>
      </c>
      <c r="C3" s="219">
        <v>2045</v>
      </c>
      <c r="D3" s="219">
        <v>2050</v>
      </c>
      <c r="E3" s="219"/>
      <c r="F3" s="219"/>
      <c r="G3" s="219"/>
      <c r="H3" s="219"/>
      <c r="I3" s="219"/>
      <c r="J3" s="219"/>
      <c r="K3" s="219"/>
      <c r="L3" s="219"/>
    </row>
    <row r="4" spans="1:12">
      <c r="A4" s="248" t="s">
        <v>38</v>
      </c>
      <c r="B4" s="220">
        <f>[5]CCS_costs!F13+[5]CCS_costs!F35+[5]CCS_costs!F48+[5]CCS_costs!F23</f>
        <v>26.801903618428806</v>
      </c>
      <c r="C4" s="220">
        <f>[5]CCS_costs!G13+[5]CCS_costs!G35+[5]CCS_costs!G48+[5]CCS_costs!G23</f>
        <v>25.564483642756958</v>
      </c>
      <c r="D4" s="220">
        <f>[5]CCS_costs!H13+[5]CCS_costs!H35+[5]CCS_costs!H48+[5]CCS_costs!H23</f>
        <v>24.395468337546259</v>
      </c>
      <c r="E4" s="219"/>
      <c r="F4" s="219"/>
      <c r="G4" s="219"/>
      <c r="H4" s="219"/>
      <c r="I4" s="219"/>
      <c r="J4" s="219"/>
      <c r="K4" s="219"/>
      <c r="L4" s="219"/>
    </row>
    <row r="5" spans="1:12">
      <c r="A5" s="248" t="s">
        <v>279</v>
      </c>
      <c r="B5" s="219">
        <f>[5]CCS_costs!F14+[5]CCS_costs!F41+[5]CCS_costs!F54+[5]CCS_costs!F29</f>
        <v>7.7814728083502729</v>
      </c>
      <c r="C5" s="219">
        <f>[5]CCS_costs!G14+[5]CCS_costs!G41+[5]CCS_costs!G54+[5]CCS_costs!G29</f>
        <v>19.483104841781376</v>
      </c>
      <c r="D5" s="219">
        <f>[5]CCS_costs!H14+[5]CCS_costs!H41+[5]CCS_costs!H54+[5]CCS_costs!H29</f>
        <v>42.55301338062209</v>
      </c>
      <c r="E5" s="219"/>
      <c r="F5" s="219"/>
      <c r="G5" s="219"/>
      <c r="H5" s="219"/>
      <c r="I5" s="219"/>
      <c r="J5" s="219"/>
      <c r="K5" s="219"/>
      <c r="L5" s="219"/>
    </row>
    <row r="6" spans="1:12">
      <c r="A6" s="248" t="s">
        <v>39</v>
      </c>
      <c r="B6" s="219">
        <f>[5]CCS_costs!F15+SUM([5]CCS_costs!F38:F40,[5]CCS_costs!F51:F53)+SUM([5]CCS_costs!F26:F28)</f>
        <v>41.959846101011969</v>
      </c>
      <c r="C6" s="219">
        <f>[5]CCS_costs!G15+SUM([5]CCS_costs!G38:G40,[5]CCS_costs!G51:G53)+SUM([5]CCS_costs!G26:G28)</f>
        <v>109.84408629815853</v>
      </c>
      <c r="D6" s="219">
        <f>[5]CCS_costs!H15+SUM([5]CCS_costs!H38:H40,[5]CCS_costs!H51:H53)+SUM([5]CCS_costs!H26:H28)</f>
        <v>247.19835061228554</v>
      </c>
      <c r="E6" s="219"/>
      <c r="F6" s="219"/>
      <c r="G6" s="219"/>
      <c r="H6" s="219"/>
      <c r="I6" s="219"/>
      <c r="J6" s="219"/>
      <c r="K6" s="219"/>
      <c r="L6" s="219"/>
    </row>
    <row r="7" spans="1:12">
      <c r="A7" s="248" t="s">
        <v>40</v>
      </c>
      <c r="B7" s="219">
        <f>[5]CCS_costs!F16+SUM([5]CCS_costs!F36:F37,[5]CCS_costs!F49:F50)+SUM([5]CCS_costs!F24:F25)</f>
        <v>4.6563113077124241</v>
      </c>
      <c r="C7" s="219">
        <f>[5]CCS_costs!G16+SUM([5]CCS_costs!G36:G37,[5]CCS_costs!G49:G50)+SUM([5]CCS_costs!G24:G25)</f>
        <v>11.699129531865113</v>
      </c>
      <c r="D7" s="219">
        <f>[5]CCS_costs!H16+SUM([5]CCS_costs!H36:H37,[5]CCS_costs!H49:H50)+SUM([5]CCS_costs!H24:H25)</f>
        <v>32.793272629340599</v>
      </c>
      <c r="E7" s="219"/>
      <c r="F7" s="219"/>
      <c r="G7" s="219"/>
      <c r="H7" s="219"/>
      <c r="I7" s="219"/>
      <c r="J7" s="219"/>
      <c r="K7" s="219"/>
      <c r="L7" s="219"/>
    </row>
    <row r="8" spans="1:12">
      <c r="A8" s="248" t="s">
        <v>126</v>
      </c>
      <c r="B8" s="219">
        <f>[5]CCS_costs!F17+[5]CCS_costs!F42+[5]CCS_costs!F55+[5]CCS_costs!F30</f>
        <v>0</v>
      </c>
      <c r="C8" s="219">
        <f>[5]CCS_costs!G17+[5]CCS_costs!G42+[5]CCS_costs!G55+[5]CCS_costs!G30</f>
        <v>0</v>
      </c>
      <c r="D8" s="219">
        <f>[5]CCS_costs!H17+[5]CCS_costs!H42+[5]CCS_costs!H55+[5]CCS_costs!H30</f>
        <v>165.96450216857767</v>
      </c>
      <c r="E8" s="219"/>
      <c r="F8" s="219"/>
      <c r="G8" s="219"/>
      <c r="H8" s="219"/>
      <c r="I8" s="219"/>
      <c r="J8" s="219"/>
      <c r="K8" s="219"/>
      <c r="L8" s="219"/>
    </row>
    <row r="9" spans="1:1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</row>
    <row r="10" spans="1:1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</row>
    <row r="11" spans="1:12">
      <c r="A11" s="219"/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</row>
    <row r="12" spans="1:12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</row>
    <row r="13" spans="1:12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</row>
    <row r="14" spans="1:12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</row>
  </sheetData>
  <pageMargins left="0.7" right="0.7" top="0.75" bottom="0.75" header="0.3" footer="0.3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7"/>
  <dimension ref="A2:H35"/>
  <sheetViews>
    <sheetView zoomScale="115" zoomScaleNormal="115" workbookViewId="0">
      <selection activeCell="A3" sqref="A3"/>
    </sheetView>
  </sheetViews>
  <sheetFormatPr defaultRowHeight="15"/>
  <cols>
    <col min="1" max="1" width="27.5703125" style="133" bestFit="1" customWidth="1"/>
    <col min="2" max="16384" width="9.140625" style="133"/>
  </cols>
  <sheetData>
    <row r="2" spans="1:8" ht="17.25">
      <c r="A2" s="321" t="s">
        <v>1332</v>
      </c>
      <c r="B2" s="135"/>
      <c r="C2" s="135"/>
      <c r="D2" s="135"/>
      <c r="E2" s="135"/>
      <c r="F2" s="135"/>
      <c r="H2" s="135"/>
    </row>
    <row r="3" spans="1:8">
      <c r="A3" s="133" t="s">
        <v>34</v>
      </c>
      <c r="B3" s="133">
        <v>2030</v>
      </c>
      <c r="C3" s="133">
        <v>2035</v>
      </c>
      <c r="D3" s="133">
        <v>2040</v>
      </c>
      <c r="E3" s="133">
        <v>2045</v>
      </c>
      <c r="F3" s="133">
        <v>2050</v>
      </c>
    </row>
    <row r="4" spans="1:8">
      <c r="A4" s="133" t="s">
        <v>189</v>
      </c>
      <c r="B4" s="135">
        <v>522.73910156402098</v>
      </c>
      <c r="C4" s="135">
        <v>785.74790045110251</v>
      </c>
      <c r="D4" s="135">
        <v>908.40499864134574</v>
      </c>
      <c r="E4" s="135">
        <v>930.00841932518779</v>
      </c>
      <c r="F4" s="135">
        <v>1124.4218758377106</v>
      </c>
    </row>
    <row r="5" spans="1:8">
      <c r="A5" s="133" t="s">
        <v>190</v>
      </c>
      <c r="B5" s="135">
        <v>32.108405501276501</v>
      </c>
      <c r="C5" s="135">
        <v>91.293643014894201</v>
      </c>
      <c r="D5" s="135">
        <v>207.22161980154314</v>
      </c>
      <c r="E5" s="135">
        <v>285.00033533382094</v>
      </c>
      <c r="F5" s="135">
        <v>331.83663457014882</v>
      </c>
    </row>
    <row r="6" spans="1:8">
      <c r="A6" s="133" t="s">
        <v>191</v>
      </c>
      <c r="B6" s="135">
        <v>7.1272742231354878</v>
      </c>
      <c r="C6" s="135">
        <v>79.780321755814867</v>
      </c>
      <c r="D6" s="135">
        <v>155.7351974451376</v>
      </c>
      <c r="E6" s="135">
        <v>205.01460157623407</v>
      </c>
      <c r="F6" s="135">
        <v>202.12977445531149</v>
      </c>
    </row>
    <row r="7" spans="1:8">
      <c r="A7" s="133" t="s">
        <v>192</v>
      </c>
      <c r="B7" s="135">
        <v>561.97478128843295</v>
      </c>
      <c r="C7" s="135">
        <v>956.82186522181155</v>
      </c>
      <c r="D7" s="135">
        <v>1271.3618158880265</v>
      </c>
      <c r="E7" s="135">
        <v>1420.0233562352428</v>
      </c>
      <c r="F7" s="135">
        <v>1658.3882848631708</v>
      </c>
    </row>
    <row r="14" spans="1:8">
      <c r="B14" s="135"/>
      <c r="C14" s="135"/>
      <c r="D14" s="135"/>
      <c r="E14" s="135"/>
      <c r="F14" s="135"/>
    </row>
    <row r="15" spans="1:8">
      <c r="B15" s="135"/>
      <c r="C15" s="135"/>
      <c r="D15" s="135"/>
      <c r="E15" s="135"/>
      <c r="F15" s="135"/>
    </row>
    <row r="16" spans="1:8">
      <c r="B16" s="135"/>
      <c r="C16" s="135"/>
      <c r="D16" s="135"/>
      <c r="E16" s="135"/>
      <c r="F16" s="135"/>
    </row>
    <row r="17" spans="2:6">
      <c r="B17" s="135"/>
      <c r="C17" s="135"/>
      <c r="D17" s="135"/>
      <c r="E17" s="135"/>
      <c r="F17" s="135"/>
    </row>
    <row r="20" spans="2:6">
      <c r="B20" s="135"/>
      <c r="C20" s="135"/>
      <c r="D20" s="135"/>
      <c r="E20" s="135"/>
      <c r="F20" s="135"/>
    </row>
    <row r="21" spans="2:6">
      <c r="B21" s="135"/>
      <c r="C21" s="135"/>
      <c r="D21" s="135"/>
      <c r="E21" s="135"/>
      <c r="F21" s="135"/>
    </row>
    <row r="22" spans="2:6">
      <c r="B22" s="135"/>
      <c r="C22" s="135"/>
      <c r="D22" s="135"/>
      <c r="E22" s="135"/>
      <c r="F22" s="135"/>
    </row>
    <row r="23" spans="2:6">
      <c r="B23" s="135"/>
      <c r="C23" s="135"/>
      <c r="D23" s="135"/>
      <c r="E23" s="135"/>
      <c r="F23" s="135"/>
    </row>
    <row r="24" spans="2:6">
      <c r="B24" s="135"/>
      <c r="C24" s="135"/>
      <c r="D24" s="135"/>
      <c r="E24" s="135"/>
      <c r="F24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5"/>
      <c r="C27" s="135"/>
      <c r="D27" s="135"/>
      <c r="E27" s="135"/>
      <c r="F27" s="135"/>
    </row>
    <row r="28" spans="2:6">
      <c r="B28" s="135"/>
      <c r="C28" s="135"/>
      <c r="D28" s="135"/>
      <c r="E28" s="135"/>
      <c r="F28" s="135"/>
    </row>
    <row r="29" spans="2:6">
      <c r="B29" s="135"/>
      <c r="C29" s="135"/>
      <c r="D29" s="135"/>
      <c r="E29" s="135"/>
      <c r="F29" s="135"/>
    </row>
    <row r="32" spans="2:6">
      <c r="B32" s="135"/>
      <c r="C32" s="135"/>
      <c r="D32" s="135"/>
      <c r="E32" s="135"/>
    </row>
    <row r="33" spans="2:5">
      <c r="B33" s="135"/>
      <c r="C33" s="135"/>
      <c r="D33" s="135"/>
      <c r="E33" s="135"/>
    </row>
    <row r="34" spans="2:5">
      <c r="B34" s="135"/>
      <c r="C34" s="135"/>
      <c r="D34" s="135"/>
      <c r="E34" s="135"/>
    </row>
    <row r="35" spans="2:5">
      <c r="B35" s="135"/>
      <c r="C35" s="135"/>
      <c r="D35" s="135"/>
      <c r="E35" s="135"/>
    </row>
  </sheetData>
  <pageMargins left="0.7" right="0.7" top="0.75" bottom="0.75" header="0.3" footer="0.3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8"/>
  <dimension ref="A2:F38"/>
  <sheetViews>
    <sheetView zoomScaleNormal="100" workbookViewId="0">
      <selection activeCell="A3" sqref="A3"/>
    </sheetView>
  </sheetViews>
  <sheetFormatPr defaultRowHeight="15"/>
  <cols>
    <col min="1" max="1" width="35.28515625" style="133" bestFit="1" customWidth="1"/>
    <col min="2" max="16384" width="9.140625" style="133"/>
  </cols>
  <sheetData>
    <row r="2" spans="1:6" ht="17.25">
      <c r="A2" s="321" t="s">
        <v>1333</v>
      </c>
      <c r="B2" s="134"/>
      <c r="C2" s="134"/>
      <c r="D2" s="134"/>
      <c r="E2" s="134"/>
      <c r="F2" s="134"/>
    </row>
    <row r="3" spans="1:6">
      <c r="A3" s="133" t="s">
        <v>34</v>
      </c>
      <c r="B3" s="133" t="s">
        <v>175</v>
      </c>
      <c r="C3" s="133">
        <v>2035</v>
      </c>
      <c r="D3" s="133">
        <v>2040</v>
      </c>
      <c r="E3" s="133">
        <v>2045</v>
      </c>
      <c r="F3" s="133">
        <v>2050</v>
      </c>
    </row>
    <row r="4" spans="1:6">
      <c r="A4" s="133" t="s">
        <v>176</v>
      </c>
      <c r="B4" s="135">
        <v>7341.0967651585088</v>
      </c>
      <c r="C4" s="135">
        <v>1518.0879921754652</v>
      </c>
      <c r="D4" s="135">
        <v>2547.6551561651149</v>
      </c>
      <c r="E4" s="135">
        <v>3188.3052279266026</v>
      </c>
      <c r="F4" s="135">
        <v>3525.8650039237523</v>
      </c>
    </row>
    <row r="5" spans="1:6">
      <c r="A5" s="133" t="s">
        <v>177</v>
      </c>
      <c r="B5" s="135">
        <v>1942.2610656025226</v>
      </c>
      <c r="C5" s="135">
        <v>1091.1301811914457</v>
      </c>
      <c r="D5" s="135">
        <v>1930.5119217401664</v>
      </c>
      <c r="E5" s="135">
        <v>2365.5131472208004</v>
      </c>
      <c r="F5" s="135">
        <v>883.86936110974057</v>
      </c>
    </row>
    <row r="6" spans="1:6">
      <c r="A6" s="133" t="s">
        <v>178</v>
      </c>
      <c r="B6" s="135">
        <v>11093.434434303445</v>
      </c>
      <c r="C6" s="135">
        <v>7427.6094488695799</v>
      </c>
      <c r="D6" s="135">
        <v>7130.3419659864712</v>
      </c>
      <c r="E6" s="135">
        <v>6870.3953133317673</v>
      </c>
      <c r="F6" s="135">
        <v>7723.0488352568627</v>
      </c>
    </row>
    <row r="7" spans="1:6">
      <c r="A7" s="133" t="s">
        <v>179</v>
      </c>
      <c r="B7" s="135">
        <v>10683.512233993639</v>
      </c>
      <c r="C7" s="135">
        <v>6672.2224055038323</v>
      </c>
      <c r="D7" s="135">
        <v>6416.4116653136425</v>
      </c>
      <c r="E7" s="135">
        <v>6347.517160483806</v>
      </c>
      <c r="F7" s="135">
        <v>7650.0697414015413</v>
      </c>
    </row>
    <row r="8" spans="1:6">
      <c r="B8" s="135"/>
      <c r="C8" s="135"/>
    </row>
    <row r="9" spans="1:6">
      <c r="B9" s="135"/>
    </row>
    <row r="10" spans="1:6">
      <c r="B10" s="135"/>
      <c r="F10" s="135"/>
    </row>
    <row r="11" spans="1:6">
      <c r="F11" s="142"/>
    </row>
    <row r="12" spans="1:6">
      <c r="B12" s="135"/>
      <c r="C12" s="135"/>
      <c r="D12" s="135"/>
      <c r="E12" s="135"/>
      <c r="F12" s="135"/>
    </row>
    <row r="13" spans="1:6">
      <c r="B13" s="135"/>
      <c r="C13" s="135"/>
      <c r="D13" s="135"/>
      <c r="E13" s="135"/>
      <c r="F13" s="135"/>
    </row>
    <row r="14" spans="1:6">
      <c r="B14" s="135"/>
      <c r="C14" s="135"/>
      <c r="D14" s="135"/>
      <c r="E14" s="135"/>
      <c r="F14" s="135"/>
    </row>
    <row r="15" spans="1:6">
      <c r="B15" s="135"/>
      <c r="C15" s="135"/>
      <c r="D15" s="135"/>
      <c r="E15" s="135"/>
      <c r="F15" s="135"/>
    </row>
    <row r="19" spans="2:6">
      <c r="B19" s="135"/>
      <c r="C19" s="135"/>
      <c r="D19" s="135"/>
      <c r="E19" s="135"/>
      <c r="F19" s="135"/>
    </row>
    <row r="20" spans="2:6">
      <c r="B20" s="135"/>
      <c r="C20" s="135"/>
      <c r="D20" s="135"/>
      <c r="E20" s="135"/>
      <c r="F20" s="135"/>
    </row>
    <row r="21" spans="2:6">
      <c r="B21" s="135"/>
      <c r="C21" s="135"/>
      <c r="D21" s="135"/>
      <c r="E21" s="135"/>
      <c r="F21" s="135"/>
    </row>
    <row r="22" spans="2:6">
      <c r="B22" s="135"/>
      <c r="C22" s="135"/>
      <c r="D22" s="135"/>
      <c r="E22" s="135"/>
      <c r="F22" s="135"/>
    </row>
    <row r="23" spans="2:6">
      <c r="B23" s="135"/>
      <c r="C23" s="135"/>
      <c r="D23" s="135"/>
      <c r="E23" s="135"/>
      <c r="F23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6"/>
      <c r="C27" s="136"/>
      <c r="D27" s="136"/>
      <c r="E27" s="136"/>
      <c r="F27" s="136"/>
    </row>
    <row r="28" spans="2:6">
      <c r="B28" s="134"/>
      <c r="C28" s="134"/>
      <c r="D28" s="134"/>
      <c r="E28" s="134"/>
      <c r="F28" s="134"/>
    </row>
    <row r="29" spans="2:6">
      <c r="B29" s="135"/>
      <c r="C29" s="135"/>
      <c r="D29" s="135"/>
      <c r="E29" s="135"/>
      <c r="F29" s="135"/>
    </row>
    <row r="32" spans="2:6">
      <c r="B32" s="137"/>
      <c r="C32" s="137"/>
      <c r="D32" s="137"/>
      <c r="E32" s="137"/>
      <c r="F32" s="137"/>
    </row>
    <row r="35" spans="2:5">
      <c r="B35" s="135"/>
      <c r="C35" s="135"/>
      <c r="D35" s="135"/>
      <c r="E35" s="135"/>
    </row>
    <row r="36" spans="2:5">
      <c r="B36" s="135"/>
      <c r="C36" s="135"/>
      <c r="D36" s="135"/>
      <c r="E36" s="135"/>
    </row>
    <row r="37" spans="2:5">
      <c r="B37" s="135"/>
      <c r="C37" s="135"/>
      <c r="D37" s="135"/>
      <c r="E37" s="135"/>
    </row>
    <row r="38" spans="2:5">
      <c r="B38" s="135"/>
      <c r="C38" s="135"/>
      <c r="D38" s="135"/>
      <c r="E38" s="135"/>
    </row>
  </sheetData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9"/>
  <dimension ref="A2:H35"/>
  <sheetViews>
    <sheetView zoomScaleNormal="100" workbookViewId="0">
      <selection activeCell="A2" sqref="A2"/>
    </sheetView>
  </sheetViews>
  <sheetFormatPr defaultRowHeight="15"/>
  <cols>
    <col min="1" max="1" width="27.5703125" style="133" bestFit="1" customWidth="1"/>
    <col min="2" max="16384" width="9.140625" style="133"/>
  </cols>
  <sheetData>
    <row r="2" spans="1:8" ht="17.25">
      <c r="A2" s="321" t="s">
        <v>1334</v>
      </c>
      <c r="B2" s="135"/>
      <c r="C2" s="135"/>
      <c r="D2" s="135"/>
      <c r="E2" s="135"/>
      <c r="F2" s="135"/>
      <c r="H2" s="135"/>
    </row>
    <row r="3" spans="1:8">
      <c r="A3" s="133" t="s">
        <v>35</v>
      </c>
      <c r="B3" s="133">
        <v>2030</v>
      </c>
      <c r="C3" s="133">
        <v>2035</v>
      </c>
      <c r="D3" s="133">
        <v>2040</v>
      </c>
      <c r="E3" s="133">
        <v>2045</v>
      </c>
      <c r="F3" s="133">
        <v>2050</v>
      </c>
    </row>
    <row r="4" spans="1:8">
      <c r="A4" s="133" t="s">
        <v>189</v>
      </c>
      <c r="B4" s="135">
        <v>216.84204003352477</v>
      </c>
      <c r="C4" s="135">
        <v>300.9386040488248</v>
      </c>
      <c r="D4" s="135">
        <v>190.17003757483627</v>
      </c>
      <c r="E4" s="135">
        <v>304.97314732108936</v>
      </c>
      <c r="F4" s="135">
        <v>408.45919940361017</v>
      </c>
    </row>
    <row r="5" spans="1:8">
      <c r="A5" s="133" t="s">
        <v>190</v>
      </c>
      <c r="B5" s="135">
        <v>20.788518319315529</v>
      </c>
      <c r="C5" s="135">
        <v>45.710224301417568</v>
      </c>
      <c r="D5" s="135">
        <v>116.4022969739344</v>
      </c>
      <c r="E5" s="135">
        <v>199.69993056863865</v>
      </c>
      <c r="F5" s="135">
        <v>262.94158113700445</v>
      </c>
    </row>
    <row r="6" spans="1:8">
      <c r="A6" s="133" t="s">
        <v>191</v>
      </c>
      <c r="B6" s="135">
        <v>38.030200801122533</v>
      </c>
      <c r="C6" s="135">
        <v>63.247317914393996</v>
      </c>
      <c r="D6" s="135">
        <v>103.08222169395209</v>
      </c>
      <c r="E6" s="135">
        <v>137.61145370274753</v>
      </c>
      <c r="F6" s="135">
        <v>161.43985876304697</v>
      </c>
    </row>
    <row r="7" spans="1:8">
      <c r="A7" s="133" t="s">
        <v>192</v>
      </c>
      <c r="B7" s="135">
        <v>275.66075915396283</v>
      </c>
      <c r="C7" s="135">
        <v>409.8961462646364</v>
      </c>
      <c r="D7" s="135">
        <v>409.65455624272278</v>
      </c>
      <c r="E7" s="135">
        <v>642.28453159247556</v>
      </c>
      <c r="F7" s="135">
        <v>832.84063930366165</v>
      </c>
    </row>
    <row r="8" spans="1:8">
      <c r="B8" s="135"/>
      <c r="C8" s="135"/>
      <c r="D8" s="135"/>
      <c r="E8" s="135"/>
      <c r="F8" s="135"/>
    </row>
    <row r="9" spans="1:8">
      <c r="B9" s="135"/>
      <c r="C9" s="135"/>
      <c r="D9" s="135"/>
      <c r="E9" s="135"/>
      <c r="F9" s="135"/>
    </row>
    <row r="10" spans="1:8">
      <c r="B10" s="135"/>
      <c r="C10" s="135"/>
      <c r="D10" s="135"/>
      <c r="E10" s="135"/>
      <c r="F10" s="135"/>
    </row>
    <row r="11" spans="1:8">
      <c r="B11" s="135"/>
      <c r="C11" s="135"/>
      <c r="D11" s="135"/>
      <c r="E11" s="135"/>
      <c r="F11" s="135"/>
    </row>
    <row r="20" spans="2:6">
      <c r="B20" s="135"/>
      <c r="C20" s="135"/>
      <c r="D20" s="135"/>
      <c r="E20" s="135"/>
      <c r="F20" s="135"/>
    </row>
    <row r="21" spans="2:6">
      <c r="B21" s="135"/>
      <c r="C21" s="135"/>
      <c r="D21" s="135"/>
      <c r="E21" s="135"/>
      <c r="F21" s="135"/>
    </row>
    <row r="22" spans="2:6">
      <c r="B22" s="135"/>
      <c r="C22" s="135"/>
      <c r="D22" s="135"/>
      <c r="E22" s="135"/>
      <c r="F22" s="135"/>
    </row>
    <row r="23" spans="2:6">
      <c r="B23" s="135"/>
      <c r="C23" s="135"/>
      <c r="D23" s="135"/>
      <c r="E23" s="135"/>
      <c r="F23" s="135"/>
    </row>
    <row r="24" spans="2:6">
      <c r="B24" s="135"/>
      <c r="C24" s="135"/>
      <c r="D24" s="135"/>
      <c r="E24" s="135"/>
      <c r="F24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5"/>
      <c r="C27" s="135"/>
      <c r="D27" s="135"/>
      <c r="E27" s="135"/>
      <c r="F27" s="135"/>
    </row>
    <row r="28" spans="2:6">
      <c r="B28" s="135"/>
      <c r="C28" s="135"/>
      <c r="D28" s="135"/>
      <c r="E28" s="135"/>
      <c r="F28" s="135"/>
    </row>
    <row r="29" spans="2:6">
      <c r="B29" s="135"/>
      <c r="C29" s="135"/>
      <c r="D29" s="135"/>
      <c r="E29" s="135"/>
      <c r="F29" s="135"/>
    </row>
    <row r="32" spans="2:6">
      <c r="B32" s="135"/>
      <c r="C32" s="135"/>
      <c r="D32" s="135"/>
      <c r="E32" s="135"/>
    </row>
    <row r="33" spans="2:5">
      <c r="B33" s="135"/>
      <c r="C33" s="135"/>
      <c r="D33" s="135"/>
      <c r="E33" s="135"/>
    </row>
    <row r="34" spans="2:5">
      <c r="B34" s="135"/>
      <c r="C34" s="135"/>
      <c r="D34" s="135"/>
      <c r="E34" s="135"/>
    </row>
    <row r="35" spans="2:5">
      <c r="B35" s="135"/>
      <c r="C35" s="135"/>
      <c r="D35" s="135"/>
      <c r="E35" s="135"/>
    </row>
  </sheetData>
  <pageMargins left="0.7" right="0.7" top="0.75" bottom="0.75" header="0.3" footer="0.3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0"/>
  <dimension ref="A2:F38"/>
  <sheetViews>
    <sheetView zoomScaleNormal="100" workbookViewId="0">
      <selection activeCell="A2" sqref="A2"/>
    </sheetView>
  </sheetViews>
  <sheetFormatPr defaultRowHeight="15"/>
  <cols>
    <col min="1" max="1" width="35.28515625" style="133" bestFit="1" customWidth="1"/>
    <col min="2" max="16384" width="9.140625" style="133"/>
  </cols>
  <sheetData>
    <row r="2" spans="1:6" ht="17.25">
      <c r="A2" s="329" t="s">
        <v>1335</v>
      </c>
      <c r="B2" s="134"/>
      <c r="C2" s="134"/>
      <c r="D2" s="134"/>
      <c r="E2" s="134"/>
      <c r="F2" s="134"/>
    </row>
    <row r="3" spans="1:6">
      <c r="A3" s="133" t="s">
        <v>35</v>
      </c>
      <c r="B3" s="133" t="s">
        <v>175</v>
      </c>
      <c r="C3" s="133">
        <v>2035</v>
      </c>
      <c r="D3" s="133">
        <v>2040</v>
      </c>
      <c r="E3" s="133">
        <v>2045</v>
      </c>
      <c r="F3" s="133">
        <v>2050</v>
      </c>
    </row>
    <row r="4" spans="1:6">
      <c r="A4" s="133" t="s">
        <v>176</v>
      </c>
      <c r="B4" s="135">
        <v>1327.3131982390892</v>
      </c>
      <c r="C4" s="135">
        <v>384.32799382850465</v>
      </c>
      <c r="D4" s="135">
        <v>1300.0620624319704</v>
      </c>
      <c r="E4" s="135">
        <v>2320.522474046461</v>
      </c>
      <c r="F4" s="135">
        <v>599.45925318338266</v>
      </c>
    </row>
    <row r="5" spans="1:6">
      <c r="A5" s="133" t="s">
        <v>177</v>
      </c>
      <c r="B5" s="135">
        <v>618.13968646108685</v>
      </c>
      <c r="C5" s="135">
        <v>207.53711154323571</v>
      </c>
      <c r="D5" s="135">
        <v>358.36850395872636</v>
      </c>
      <c r="E5" s="135">
        <v>230.07147796611866</v>
      </c>
      <c r="F5" s="135">
        <v>251.17157455633659</v>
      </c>
    </row>
    <row r="6" spans="1:6">
      <c r="A6" s="133" t="s">
        <v>178</v>
      </c>
      <c r="B6" s="135">
        <v>15953.397797893402</v>
      </c>
      <c r="C6" s="135">
        <v>9575.3181600284606</v>
      </c>
      <c r="D6" s="135">
        <v>10412.628474065716</v>
      </c>
      <c r="E6" s="135">
        <v>10541.164710008294</v>
      </c>
      <c r="F6" s="135">
        <v>11395.193509830618</v>
      </c>
    </row>
    <row r="7" spans="1:6">
      <c r="A7" s="133" t="s">
        <v>179</v>
      </c>
      <c r="B7" s="135">
        <v>15733.71009352603</v>
      </c>
      <c r="C7" s="135">
        <v>8980.3514305394456</v>
      </c>
      <c r="D7" s="135">
        <v>9850.0747939691864</v>
      </c>
      <c r="E7" s="135">
        <v>10120.779366703735</v>
      </c>
      <c r="F7" s="135">
        <v>11123.44245548023</v>
      </c>
    </row>
    <row r="8" spans="1:6">
      <c r="B8" s="135"/>
      <c r="C8" s="135"/>
      <c r="D8" s="135"/>
      <c r="E8" s="135"/>
    </row>
    <row r="9" spans="1:6">
      <c r="B9" s="135"/>
      <c r="C9" s="135"/>
      <c r="D9" s="135"/>
      <c r="E9" s="135"/>
      <c r="F9" s="135"/>
    </row>
    <row r="10" spans="1:6">
      <c r="B10" s="135"/>
      <c r="C10" s="135"/>
      <c r="F10" s="135"/>
    </row>
    <row r="11" spans="1:6">
      <c r="B11" s="135"/>
      <c r="D11" s="135"/>
    </row>
    <row r="19" spans="2:6">
      <c r="B19" s="135"/>
      <c r="C19" s="135"/>
      <c r="D19" s="135"/>
      <c r="E19" s="135"/>
      <c r="F19" s="135"/>
    </row>
    <row r="20" spans="2:6">
      <c r="B20" s="135"/>
      <c r="C20" s="135"/>
      <c r="D20" s="135"/>
      <c r="E20" s="135"/>
      <c r="F20" s="135"/>
    </row>
    <row r="21" spans="2:6">
      <c r="B21" s="135"/>
      <c r="C21" s="135"/>
      <c r="D21" s="135"/>
      <c r="E21" s="135"/>
      <c r="F21" s="135"/>
    </row>
    <row r="22" spans="2:6">
      <c r="B22" s="135"/>
      <c r="C22" s="135"/>
      <c r="D22" s="135"/>
      <c r="E22" s="135"/>
      <c r="F22" s="135"/>
    </row>
    <row r="23" spans="2:6">
      <c r="B23" s="135"/>
      <c r="C23" s="135"/>
      <c r="D23" s="135"/>
      <c r="E23" s="135"/>
      <c r="F23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6"/>
      <c r="C27" s="136"/>
      <c r="D27" s="136"/>
      <c r="E27" s="136"/>
      <c r="F27" s="136"/>
    </row>
    <row r="28" spans="2:6">
      <c r="B28" s="134"/>
      <c r="C28" s="134"/>
      <c r="D28" s="134"/>
      <c r="E28" s="134"/>
      <c r="F28" s="134"/>
    </row>
    <row r="29" spans="2:6">
      <c r="B29" s="135"/>
      <c r="C29" s="135"/>
      <c r="D29" s="135"/>
      <c r="E29" s="135"/>
      <c r="F29" s="135"/>
    </row>
    <row r="32" spans="2:6">
      <c r="B32" s="137"/>
      <c r="C32" s="137"/>
      <c r="D32" s="137"/>
      <c r="E32" s="137"/>
      <c r="F32" s="137"/>
    </row>
    <row r="35" spans="2:5">
      <c r="B35" s="135"/>
      <c r="C35" s="135"/>
      <c r="D35" s="135"/>
      <c r="E35" s="135"/>
    </row>
    <row r="36" spans="2:5">
      <c r="B36" s="135"/>
      <c r="C36" s="135"/>
      <c r="D36" s="135"/>
      <c r="E36" s="135"/>
    </row>
    <row r="37" spans="2:5">
      <c r="B37" s="135"/>
      <c r="C37" s="135"/>
      <c r="D37" s="135"/>
      <c r="E37" s="135"/>
    </row>
    <row r="38" spans="2:5">
      <c r="B38" s="135"/>
      <c r="C38" s="135"/>
      <c r="D38" s="135"/>
      <c r="E38" s="135"/>
    </row>
  </sheetData>
  <pageMargins left="0.7" right="0.7" top="0.75" bottom="0.75" header="0.3" footer="0.3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1"/>
  <dimension ref="A2:H35"/>
  <sheetViews>
    <sheetView zoomScaleNormal="100" workbookViewId="0">
      <selection activeCell="A2" sqref="A2"/>
    </sheetView>
  </sheetViews>
  <sheetFormatPr defaultRowHeight="15"/>
  <cols>
    <col min="1" max="1" width="27.5703125" style="133" bestFit="1" customWidth="1"/>
    <col min="2" max="16384" width="9.140625" style="133"/>
  </cols>
  <sheetData>
    <row r="2" spans="1:8" ht="17.25">
      <c r="A2" s="321" t="s">
        <v>1336</v>
      </c>
      <c r="B2" s="135"/>
      <c r="C2" s="135"/>
      <c r="D2" s="135"/>
      <c r="E2" s="135"/>
      <c r="F2" s="135"/>
      <c r="H2" s="135"/>
    </row>
    <row r="3" spans="1:8">
      <c r="A3" s="133" t="s">
        <v>5</v>
      </c>
      <c r="B3" s="133">
        <v>2030</v>
      </c>
      <c r="C3" s="133">
        <v>2035</v>
      </c>
      <c r="D3" s="133">
        <v>2040</v>
      </c>
      <c r="E3" s="133">
        <v>2045</v>
      </c>
      <c r="F3" s="133">
        <v>2050</v>
      </c>
    </row>
    <row r="4" spans="1:8">
      <c r="A4" s="133" t="s">
        <v>189</v>
      </c>
      <c r="B4" s="135">
        <v>645.66797067527182</v>
      </c>
      <c r="C4" s="135">
        <v>1713.1033163988541</v>
      </c>
      <c r="D4" s="135">
        <v>2986.8807659080649</v>
      </c>
      <c r="E4" s="135">
        <v>3907.2630812108068</v>
      </c>
      <c r="F4" s="135">
        <v>4418.7787026199967</v>
      </c>
    </row>
    <row r="5" spans="1:8">
      <c r="A5" s="133" t="s">
        <v>190</v>
      </c>
      <c r="B5" s="135">
        <v>130.07640724994289</v>
      </c>
      <c r="C5" s="135">
        <v>391.99731351702235</v>
      </c>
      <c r="D5" s="135">
        <v>767.14535471627119</v>
      </c>
      <c r="E5" s="135">
        <v>1102.8936460341451</v>
      </c>
      <c r="F5" s="135">
        <v>1310.8980051369879</v>
      </c>
    </row>
    <row r="6" spans="1:8">
      <c r="A6" s="133" t="s">
        <v>191</v>
      </c>
      <c r="B6" s="135">
        <v>-61.145857695535447</v>
      </c>
      <c r="C6" s="135">
        <v>-92.872238201684624</v>
      </c>
      <c r="D6" s="135">
        <v>244.62495872244844</v>
      </c>
      <c r="E6" s="135">
        <v>357.13726055831381</v>
      </c>
      <c r="F6" s="135">
        <v>326.8050619597708</v>
      </c>
    </row>
    <row r="7" spans="1:8">
      <c r="A7" s="133" t="s">
        <v>192</v>
      </c>
      <c r="B7" s="135">
        <v>714.59852022967925</v>
      </c>
      <c r="C7" s="135">
        <v>2012.2283917141917</v>
      </c>
      <c r="D7" s="135">
        <v>3998.6510793467846</v>
      </c>
      <c r="E7" s="135">
        <v>5367.2939878032657</v>
      </c>
      <c r="F7" s="135">
        <v>6056.4817697167555</v>
      </c>
    </row>
    <row r="9" spans="1:8">
      <c r="B9" s="135"/>
      <c r="C9" s="135"/>
      <c r="D9" s="135"/>
      <c r="E9" s="135"/>
      <c r="F9" s="135"/>
    </row>
    <row r="10" spans="1:8">
      <c r="B10" s="135"/>
      <c r="C10" s="135"/>
      <c r="D10" s="135"/>
      <c r="E10" s="135"/>
      <c r="F10" s="135"/>
    </row>
    <row r="11" spans="1:8">
      <c r="B11" s="135"/>
      <c r="C11" s="135"/>
      <c r="D11" s="135"/>
      <c r="E11" s="135"/>
      <c r="F11" s="143"/>
    </row>
    <row r="14" spans="1:8">
      <c r="B14" s="135"/>
      <c r="C14" s="135"/>
      <c r="D14" s="135"/>
      <c r="E14" s="135"/>
      <c r="F14" s="135"/>
    </row>
    <row r="15" spans="1:8">
      <c r="B15" s="135"/>
      <c r="C15" s="135"/>
      <c r="D15" s="135"/>
      <c r="E15" s="135"/>
      <c r="F15" s="135"/>
    </row>
    <row r="16" spans="1:8">
      <c r="B16" s="135"/>
      <c r="C16" s="135"/>
      <c r="D16" s="135"/>
      <c r="E16" s="135"/>
      <c r="F16" s="135"/>
    </row>
    <row r="17" spans="2:6">
      <c r="B17" s="135"/>
      <c r="C17" s="135"/>
      <c r="D17" s="135"/>
      <c r="E17" s="135"/>
      <c r="F17" s="135"/>
    </row>
    <row r="24" spans="2:6">
      <c r="B24" s="135"/>
      <c r="C24" s="135"/>
      <c r="D24" s="135"/>
      <c r="E24" s="135"/>
      <c r="F24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5"/>
      <c r="C27" s="135"/>
      <c r="D27" s="135"/>
      <c r="E27" s="135"/>
      <c r="F27" s="135"/>
    </row>
    <row r="28" spans="2:6">
      <c r="B28" s="135"/>
      <c r="C28" s="135"/>
      <c r="D28" s="135"/>
      <c r="E28" s="135"/>
      <c r="F28" s="135"/>
    </row>
    <row r="29" spans="2:6">
      <c r="B29" s="135"/>
      <c r="C29" s="135"/>
      <c r="D29" s="135"/>
      <c r="E29" s="135"/>
      <c r="F29" s="135"/>
    </row>
    <row r="32" spans="2:6">
      <c r="B32" s="135"/>
      <c r="C32" s="135"/>
      <c r="D32" s="135"/>
      <c r="E32" s="135"/>
    </row>
    <row r="33" spans="2:5">
      <c r="B33" s="135"/>
      <c r="C33" s="135"/>
      <c r="D33" s="135"/>
      <c r="E33" s="135"/>
    </row>
    <row r="34" spans="2:5">
      <c r="B34" s="135"/>
      <c r="C34" s="135"/>
      <c r="D34" s="135"/>
      <c r="E34" s="135"/>
    </row>
    <row r="35" spans="2:5">
      <c r="B35" s="135"/>
      <c r="C35" s="135"/>
      <c r="D35" s="135"/>
      <c r="E35" s="135"/>
    </row>
  </sheetData>
  <pageMargins left="0.7" right="0.7" top="0.75" bottom="0.75" header="0.3" footer="0.3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2"/>
  <dimension ref="A2:F38"/>
  <sheetViews>
    <sheetView zoomScaleNormal="100" workbookViewId="0">
      <selection activeCell="A2" sqref="A2"/>
    </sheetView>
  </sheetViews>
  <sheetFormatPr defaultRowHeight="15"/>
  <cols>
    <col min="1" max="1" width="35.28515625" style="133" bestFit="1" customWidth="1"/>
    <col min="2" max="16384" width="9.140625" style="133"/>
  </cols>
  <sheetData>
    <row r="2" spans="1:6" ht="17.25">
      <c r="A2" s="321" t="s">
        <v>1337</v>
      </c>
    </row>
    <row r="3" spans="1:6">
      <c r="A3" s="133" t="s">
        <v>5</v>
      </c>
      <c r="B3" s="133">
        <v>2030</v>
      </c>
      <c r="C3" s="133">
        <v>2035</v>
      </c>
      <c r="D3" s="133">
        <v>2040</v>
      </c>
      <c r="E3" s="133">
        <v>2045</v>
      </c>
      <c r="F3" s="133">
        <v>2050</v>
      </c>
    </row>
    <row r="4" spans="1:6">
      <c r="A4" s="133" t="s">
        <v>180</v>
      </c>
      <c r="B4" s="135">
        <v>3268.9766834534621</v>
      </c>
      <c r="C4" s="135">
        <v>4342.6823433949285</v>
      </c>
      <c r="D4" s="135">
        <v>1215.3965768029207</v>
      </c>
      <c r="E4" s="135">
        <v>680.10642677520229</v>
      </c>
      <c r="F4" s="135">
        <v>1084.7058100002666</v>
      </c>
    </row>
    <row r="5" spans="1:6">
      <c r="A5" s="133" t="s">
        <v>181</v>
      </c>
      <c r="B5" s="135">
        <v>1912.2741381531189</v>
      </c>
      <c r="C5" s="135">
        <v>2353.0276967869781</v>
      </c>
      <c r="D5" s="135">
        <v>1566.8258745243897</v>
      </c>
      <c r="E5" s="135">
        <v>3766.0700632784383</v>
      </c>
      <c r="F5" s="135">
        <v>-269.16169767513179</v>
      </c>
    </row>
    <row r="6" spans="1:6">
      <c r="A6" s="133" t="s">
        <v>182</v>
      </c>
      <c r="B6" s="135">
        <v>898.79281681392183</v>
      </c>
      <c r="C6" s="135">
        <v>1371.0673296034622</v>
      </c>
      <c r="D6" s="135">
        <v>1172.0551885748562</v>
      </c>
      <c r="E6" s="135">
        <v>1220.053378554054</v>
      </c>
      <c r="F6" s="135">
        <v>1294.9293012760722</v>
      </c>
    </row>
    <row r="7" spans="1:6">
      <c r="A7" s="133" t="s">
        <v>183</v>
      </c>
      <c r="B7" s="135">
        <v>665.39514045776355</v>
      </c>
      <c r="C7" s="135">
        <v>495.22925890129397</v>
      </c>
      <c r="D7" s="135">
        <v>-134.26013161137251</v>
      </c>
      <c r="E7" s="135">
        <v>250.79334101702545</v>
      </c>
      <c r="F7" s="135">
        <v>252.13964549059565</v>
      </c>
    </row>
    <row r="8" spans="1:6">
      <c r="A8" s="133" t="s">
        <v>184</v>
      </c>
      <c r="B8" s="135">
        <v>24.656137983560722</v>
      </c>
      <c r="C8" s="135">
        <v>100.47769307323937</v>
      </c>
      <c r="D8" s="135">
        <v>44.34286067881014</v>
      </c>
      <c r="E8" s="135">
        <v>136.2889990652026</v>
      </c>
      <c r="F8" s="135">
        <v>117.43406062330911</v>
      </c>
    </row>
    <row r="9" spans="1:6">
      <c r="B9" s="135"/>
      <c r="C9" s="135"/>
      <c r="D9" s="135"/>
      <c r="E9" s="135"/>
      <c r="F9" s="135"/>
    </row>
    <row r="10" spans="1:6">
      <c r="B10" s="135"/>
      <c r="C10" s="135"/>
    </row>
    <row r="12" spans="1:6">
      <c r="B12" s="135"/>
      <c r="C12" s="135"/>
      <c r="D12" s="135"/>
      <c r="E12" s="135"/>
      <c r="F12" s="135"/>
    </row>
    <row r="13" spans="1:6">
      <c r="B13" s="135"/>
      <c r="C13" s="135"/>
      <c r="D13" s="135"/>
      <c r="E13" s="135"/>
      <c r="F13" s="135"/>
    </row>
    <row r="14" spans="1:6">
      <c r="B14" s="135"/>
      <c r="C14" s="135"/>
      <c r="D14" s="135"/>
      <c r="E14" s="135"/>
      <c r="F14" s="135"/>
    </row>
    <row r="15" spans="1:6">
      <c r="B15" s="135"/>
      <c r="C15" s="135"/>
      <c r="D15" s="135"/>
      <c r="E15" s="135"/>
      <c r="F15" s="135"/>
    </row>
    <row r="25" spans="2:6">
      <c r="B25" s="135"/>
      <c r="C25" s="135"/>
      <c r="D25" s="135"/>
      <c r="E25" s="135"/>
      <c r="F25" s="135"/>
    </row>
    <row r="26" spans="2:6">
      <c r="B26" s="135"/>
      <c r="C26" s="135"/>
      <c r="D26" s="135"/>
      <c r="E26" s="135"/>
      <c r="F26" s="135"/>
    </row>
    <row r="27" spans="2:6">
      <c r="B27" s="136"/>
      <c r="C27" s="136"/>
      <c r="D27" s="136"/>
      <c r="E27" s="136"/>
      <c r="F27" s="136"/>
    </row>
    <row r="28" spans="2:6">
      <c r="B28" s="134"/>
      <c r="C28" s="134"/>
      <c r="D28" s="134"/>
      <c r="E28" s="134"/>
      <c r="F28" s="134"/>
    </row>
    <row r="29" spans="2:6">
      <c r="B29" s="135"/>
      <c r="C29" s="135"/>
      <c r="D29" s="135"/>
      <c r="E29" s="135"/>
      <c r="F29" s="135"/>
    </row>
    <row r="32" spans="2:6">
      <c r="B32" s="137"/>
      <c r="C32" s="137"/>
      <c r="D32" s="137"/>
      <c r="E32" s="137"/>
      <c r="F32" s="137"/>
    </row>
    <row r="35" spans="2:5">
      <c r="B35" s="135"/>
      <c r="C35" s="135"/>
      <c r="D35" s="135"/>
      <c r="E35" s="135"/>
    </row>
    <row r="36" spans="2:5">
      <c r="B36" s="135"/>
      <c r="C36" s="135"/>
      <c r="D36" s="135"/>
      <c r="E36" s="135"/>
    </row>
    <row r="37" spans="2:5">
      <c r="B37" s="135"/>
      <c r="C37" s="135"/>
      <c r="D37" s="135"/>
      <c r="E37" s="135"/>
    </row>
    <row r="38" spans="2:5">
      <c r="B38" s="135"/>
      <c r="C38" s="135"/>
      <c r="D38" s="135"/>
      <c r="E38" s="135"/>
    </row>
  </sheetData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3"/>
  <dimension ref="A2:F8"/>
  <sheetViews>
    <sheetView zoomScale="115" zoomScaleNormal="115" workbookViewId="0">
      <selection activeCell="A2" sqref="A2"/>
    </sheetView>
  </sheetViews>
  <sheetFormatPr defaultRowHeight="15"/>
  <sheetData>
    <row r="2" spans="1:6" ht="17.25">
      <c r="A2" s="321" t="s">
        <v>1338</v>
      </c>
    </row>
    <row r="3" spans="1:6">
      <c r="B3" t="s">
        <v>175</v>
      </c>
      <c r="C3">
        <v>2035</v>
      </c>
      <c r="D3">
        <v>2040</v>
      </c>
      <c r="E3">
        <v>2045</v>
      </c>
      <c r="F3">
        <v>2050</v>
      </c>
    </row>
    <row r="4" spans="1:6">
      <c r="A4" t="s">
        <v>114</v>
      </c>
      <c r="B4" s="26">
        <v>7012.8512661676023</v>
      </c>
      <c r="C4" s="26">
        <v>0</v>
      </c>
      <c r="D4" s="26">
        <v>0</v>
      </c>
      <c r="E4" s="26">
        <v>7546.9795028413164</v>
      </c>
      <c r="F4" s="26">
        <v>0</v>
      </c>
    </row>
    <row r="5" spans="1:6">
      <c r="A5" t="s">
        <v>119</v>
      </c>
      <c r="B5" s="26">
        <v>117.30993749999999</v>
      </c>
      <c r="C5" s="26">
        <v>465.48583199999996</v>
      </c>
      <c r="D5" s="26">
        <v>672.26294415263749</v>
      </c>
      <c r="E5" s="26">
        <v>465.42967054619265</v>
      </c>
      <c r="F5" s="26">
        <v>693.43207499999994</v>
      </c>
    </row>
    <row r="6" spans="1:6">
      <c r="A6" t="s">
        <v>118</v>
      </c>
      <c r="B6" s="26">
        <v>467.92170188820631</v>
      </c>
      <c r="C6" s="26">
        <v>591.68073933378582</v>
      </c>
      <c r="D6" s="26">
        <v>469.95482206537815</v>
      </c>
      <c r="E6" s="26">
        <v>461.85906417747026</v>
      </c>
      <c r="F6" s="26">
        <v>667.10972798356238</v>
      </c>
    </row>
    <row r="7" spans="1:6">
      <c r="A7" t="s">
        <v>8</v>
      </c>
      <c r="B7" s="26">
        <v>673.83172793646486</v>
      </c>
      <c r="C7" s="26">
        <v>600.09403219500018</v>
      </c>
      <c r="D7" s="26">
        <v>205.38728132999995</v>
      </c>
      <c r="E7" s="26">
        <v>453.82097476909701</v>
      </c>
      <c r="F7" s="26">
        <v>671.71746067488652</v>
      </c>
    </row>
    <row r="8" spans="1:6">
      <c r="A8" t="s">
        <v>206</v>
      </c>
      <c r="B8" s="26">
        <v>0</v>
      </c>
      <c r="C8" s="26">
        <v>0</v>
      </c>
      <c r="D8" s="26">
        <v>3.4758500000000005E-2</v>
      </c>
      <c r="E8" s="26">
        <v>86.18826998390054</v>
      </c>
      <c r="F8" s="26">
        <v>111.0595027457791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6"/>
  <dimension ref="A2:K6"/>
  <sheetViews>
    <sheetView showGridLines="0" workbookViewId="0">
      <selection activeCell="M19" sqref="M19"/>
    </sheetView>
  </sheetViews>
  <sheetFormatPr defaultRowHeight="15"/>
  <cols>
    <col min="1" max="1" width="16.28515625" customWidth="1"/>
  </cols>
  <sheetData>
    <row r="2" spans="1:11" ht="21.75" customHeight="1" thickBot="1">
      <c r="A2" s="358" t="s">
        <v>1148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</row>
    <row r="3" spans="1:11" ht="21.75" customHeight="1" thickBot="1">
      <c r="A3" s="256" t="s">
        <v>570</v>
      </c>
      <c r="B3" s="256">
        <v>2025</v>
      </c>
      <c r="C3" s="256">
        <v>2026</v>
      </c>
      <c r="D3" s="256">
        <v>2027</v>
      </c>
      <c r="E3" s="256">
        <v>2028</v>
      </c>
      <c r="F3" s="256">
        <v>2029</v>
      </c>
      <c r="G3" s="256">
        <v>2030</v>
      </c>
      <c r="H3" s="256">
        <v>2031</v>
      </c>
      <c r="I3" s="256">
        <v>2032</v>
      </c>
      <c r="J3" s="256">
        <v>2033</v>
      </c>
      <c r="K3" s="264"/>
    </row>
    <row r="4" spans="1:11" ht="21.75" customHeight="1" thickBot="1">
      <c r="A4" s="256" t="s">
        <v>571</v>
      </c>
      <c r="B4" s="265" t="s">
        <v>58</v>
      </c>
      <c r="C4" s="265">
        <v>6</v>
      </c>
      <c r="D4" s="265" t="s">
        <v>58</v>
      </c>
      <c r="E4" s="265" t="s">
        <v>58</v>
      </c>
      <c r="F4" s="265" t="s">
        <v>58</v>
      </c>
      <c r="G4" s="265" t="s">
        <v>58</v>
      </c>
      <c r="H4" s="265" t="s">
        <v>58</v>
      </c>
      <c r="I4" s="265" t="s">
        <v>58</v>
      </c>
      <c r="J4" s="265" t="s">
        <v>58</v>
      </c>
      <c r="K4" s="264"/>
    </row>
    <row r="5" spans="1:11" ht="21.75" customHeight="1" thickBot="1">
      <c r="A5" s="266" t="s">
        <v>572</v>
      </c>
      <c r="B5" s="267" t="s">
        <v>58</v>
      </c>
      <c r="C5" s="267" t="s">
        <v>58</v>
      </c>
      <c r="D5" s="267">
        <v>18</v>
      </c>
      <c r="E5" s="267">
        <v>36</v>
      </c>
      <c r="F5" s="267">
        <v>54</v>
      </c>
      <c r="G5" s="267">
        <v>72</v>
      </c>
      <c r="H5" s="267">
        <v>90</v>
      </c>
      <c r="I5" s="267">
        <v>90</v>
      </c>
      <c r="J5" s="267">
        <v>90</v>
      </c>
      <c r="K5" s="264"/>
    </row>
    <row r="6" spans="1:11" ht="21.75" customHeight="1" thickBot="1">
      <c r="A6" s="257" t="s">
        <v>573</v>
      </c>
      <c r="B6" s="258" t="s">
        <v>58</v>
      </c>
      <c r="C6" s="258" t="s">
        <v>58</v>
      </c>
      <c r="D6" s="258" t="s">
        <v>58</v>
      </c>
      <c r="E6" s="258" t="s">
        <v>58</v>
      </c>
      <c r="F6" s="258">
        <v>14</v>
      </c>
      <c r="G6" s="258">
        <v>28</v>
      </c>
      <c r="H6" s="258">
        <v>42</v>
      </c>
      <c r="I6" s="258">
        <v>56</v>
      </c>
      <c r="J6" s="258">
        <v>70</v>
      </c>
      <c r="K6" s="264"/>
    </row>
  </sheetData>
  <mergeCells count="1">
    <mergeCell ref="A2:K2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4"/>
  <dimension ref="A2:F8"/>
  <sheetViews>
    <sheetView workbookViewId="0">
      <selection activeCell="A2" sqref="A2"/>
    </sheetView>
  </sheetViews>
  <sheetFormatPr defaultRowHeight="15"/>
  <sheetData>
    <row r="2" spans="1:6" ht="17.25">
      <c r="A2" s="321" t="s">
        <v>1339</v>
      </c>
    </row>
    <row r="3" spans="1:6">
      <c r="B3" t="s">
        <v>175</v>
      </c>
      <c r="C3">
        <v>2035</v>
      </c>
      <c r="D3">
        <v>2040</v>
      </c>
      <c r="E3">
        <v>2045</v>
      </c>
      <c r="F3">
        <v>2050</v>
      </c>
    </row>
    <row r="4" spans="1:6">
      <c r="A4" t="s">
        <v>114</v>
      </c>
      <c r="B4" s="26">
        <v>7012.8512661676023</v>
      </c>
      <c r="C4" s="26">
        <v>1290.513588</v>
      </c>
      <c r="D4" s="26">
        <v>0</v>
      </c>
      <c r="E4" s="26">
        <v>7465.0299087330923</v>
      </c>
      <c r="F4" s="26">
        <v>0</v>
      </c>
    </row>
    <row r="5" spans="1:6">
      <c r="A5" t="s">
        <v>119</v>
      </c>
      <c r="B5" s="26">
        <v>1096.6306749999999</v>
      </c>
      <c r="C5" s="26">
        <v>2426.3448992999997</v>
      </c>
      <c r="D5" s="26">
        <v>3580.1254999999996</v>
      </c>
      <c r="E5" s="26">
        <v>2375.9791370694288</v>
      </c>
      <c r="F5" s="26">
        <v>2303.2026493904937</v>
      </c>
    </row>
    <row r="6" spans="1:6">
      <c r="A6" t="s">
        <v>118</v>
      </c>
      <c r="B6" s="26">
        <v>609.67814554196264</v>
      </c>
      <c r="C6" s="26">
        <v>2543.7057705243378</v>
      </c>
      <c r="D6" s="26">
        <v>1524.8228271193643</v>
      </c>
      <c r="E6" s="26">
        <v>1088.4426375555163</v>
      </c>
      <c r="F6" s="26">
        <v>680.37076063726386</v>
      </c>
    </row>
    <row r="7" spans="1:6">
      <c r="A7" t="s">
        <v>8</v>
      </c>
      <c r="B7" s="26">
        <v>638.66996104503335</v>
      </c>
      <c r="C7" s="26">
        <v>397.95654651450832</v>
      </c>
      <c r="D7" s="26">
        <v>113.31141141796797</v>
      </c>
      <c r="E7" s="26">
        <v>125.44933849809331</v>
      </c>
      <c r="F7" s="26">
        <v>1118.5823634332712</v>
      </c>
    </row>
    <row r="8" spans="1:6">
      <c r="A8" t="s">
        <v>207</v>
      </c>
      <c r="B8" s="26">
        <v>86.34655037108368</v>
      </c>
      <c r="C8" s="26">
        <v>629.76358795503052</v>
      </c>
      <c r="D8" s="26">
        <v>1130.1444569130267</v>
      </c>
      <c r="E8" s="26">
        <v>828.93181976700964</v>
      </c>
      <c r="F8" s="26">
        <v>637.71125371648247</v>
      </c>
    </row>
  </sheetData>
  <pageMargins left="0.7" right="0.7" top="0.75" bottom="0.75" header="0.3" footer="0.3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5"/>
  <dimension ref="A2:H9"/>
  <sheetViews>
    <sheetView zoomScaleNormal="100" workbookViewId="0">
      <selection activeCell="G15" sqref="G15"/>
    </sheetView>
  </sheetViews>
  <sheetFormatPr defaultRowHeight="15"/>
  <sheetData>
    <row r="2" spans="1:8" ht="17.25">
      <c r="A2" s="321" t="s">
        <v>1340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208</v>
      </c>
      <c r="B4" s="26">
        <v>655.72295392393505</v>
      </c>
      <c r="C4" s="26">
        <v>739.40254004868461</v>
      </c>
      <c r="D4" s="26">
        <v>772.55063391115561</v>
      </c>
      <c r="E4" s="26">
        <v>877.13974267771698</v>
      </c>
      <c r="F4" s="26">
        <v>957.5342433569474</v>
      </c>
      <c r="G4" s="26">
        <v>1046.328868420208</v>
      </c>
      <c r="H4" s="26">
        <v>1152.9770887992149</v>
      </c>
    </row>
    <row r="5" spans="1:8">
      <c r="A5" t="s">
        <v>209</v>
      </c>
      <c r="B5" s="26">
        <v>655.72295392393494</v>
      </c>
      <c r="C5" s="26">
        <v>743.1353682581381</v>
      </c>
      <c r="D5" s="26">
        <v>755.04400049207868</v>
      </c>
      <c r="E5" s="26">
        <v>1052.5221164747527</v>
      </c>
      <c r="F5" s="26">
        <v>1299.1811540420852</v>
      </c>
      <c r="G5" s="26">
        <v>1462.1544410257834</v>
      </c>
      <c r="H5" s="26">
        <v>1584.8953517839072</v>
      </c>
    </row>
    <row r="6" spans="1:8">
      <c r="A6" t="s">
        <v>210</v>
      </c>
      <c r="B6" s="26">
        <v>230.91007757062988</v>
      </c>
      <c r="C6" s="26">
        <v>225.04444523607449</v>
      </c>
      <c r="D6" s="26">
        <v>210.59320806418563</v>
      </c>
      <c r="E6" s="26">
        <v>199.41427367676442</v>
      </c>
      <c r="F6" s="26">
        <v>186.92431432560113</v>
      </c>
      <c r="G6" s="26">
        <v>171.12601418559291</v>
      </c>
      <c r="H6" s="26">
        <v>177.84044782121762</v>
      </c>
    </row>
    <row r="7" spans="1:8">
      <c r="A7" t="s">
        <v>211</v>
      </c>
      <c r="B7" s="26">
        <v>230.91056372848107</v>
      </c>
      <c r="C7" s="26">
        <v>217.50737512930476</v>
      </c>
      <c r="D7" s="26">
        <v>196.0499093603965</v>
      </c>
      <c r="E7" s="26">
        <v>154.7084197436505</v>
      </c>
      <c r="F7" s="26">
        <v>122.39866259823827</v>
      </c>
      <c r="G7" s="26">
        <v>115.82762545370045</v>
      </c>
      <c r="H7" s="26">
        <v>104.2495763145721</v>
      </c>
    </row>
    <row r="8" spans="1:8">
      <c r="A8" t="s">
        <v>212</v>
      </c>
      <c r="B8" s="26">
        <v>113.2172285589989</v>
      </c>
      <c r="C8" s="26">
        <v>129.0090750052305</v>
      </c>
      <c r="D8" s="26">
        <v>135.16707146307274</v>
      </c>
      <c r="E8" s="26">
        <v>153.49983331460422</v>
      </c>
      <c r="F8" s="26">
        <v>168.03393915921833</v>
      </c>
      <c r="G8" s="26">
        <v>181.87642376131379</v>
      </c>
      <c r="H8" s="26">
        <v>200.60532694348089</v>
      </c>
    </row>
    <row r="9" spans="1:8">
      <c r="A9" t="s">
        <v>213</v>
      </c>
      <c r="B9" s="26">
        <v>113.21722855899884</v>
      </c>
      <c r="C9" s="26">
        <v>129.60910815346801</v>
      </c>
      <c r="D9" s="26">
        <v>140.45520547080181</v>
      </c>
      <c r="E9" s="26">
        <v>201.31584757422183</v>
      </c>
      <c r="F9" s="26">
        <v>275.05011598821409</v>
      </c>
      <c r="G9" s="26">
        <v>350.90355195915993</v>
      </c>
      <c r="H9" s="26">
        <v>414.04911286584968</v>
      </c>
    </row>
  </sheetData>
  <pageMargins left="0.7" right="0.7" top="0.75" bottom="0.75" header="0.3" footer="0.3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6"/>
  <dimension ref="A2:H5"/>
  <sheetViews>
    <sheetView zoomScaleNormal="100" workbookViewId="0">
      <selection activeCell="C1" sqref="C1:C1048576"/>
    </sheetView>
  </sheetViews>
  <sheetFormatPr defaultRowHeight="15"/>
  <sheetData>
    <row r="2" spans="1:8" ht="17.25">
      <c r="A2" s="321" t="s">
        <v>1341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37</v>
      </c>
      <c r="B4">
        <v>162.41005911776182</v>
      </c>
      <c r="C4">
        <v>159.79534219367653</v>
      </c>
      <c r="D4">
        <v>169.0641417989809</v>
      </c>
      <c r="E4">
        <v>152.35845281116215</v>
      </c>
      <c r="F4">
        <v>162.9418126645715</v>
      </c>
      <c r="G4">
        <v>180.7138981177614</v>
      </c>
      <c r="H4">
        <v>181.98642410618021</v>
      </c>
    </row>
    <row r="5" spans="1:8">
      <c r="A5" t="s">
        <v>27</v>
      </c>
      <c r="B5">
        <v>162.44345249918834</v>
      </c>
      <c r="C5">
        <v>159.32833028165342</v>
      </c>
      <c r="D5">
        <v>166.0895285885627</v>
      </c>
      <c r="E5">
        <v>150.70713855692659</v>
      </c>
      <c r="F5">
        <v>165.51440454491086</v>
      </c>
      <c r="G5">
        <v>167.54856166175034</v>
      </c>
      <c r="H5">
        <v>163.14861574283589</v>
      </c>
    </row>
  </sheetData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7"/>
  <dimension ref="A2:AA9"/>
  <sheetViews>
    <sheetView zoomScale="85" zoomScaleNormal="85" workbookViewId="0">
      <selection activeCell="A2" sqref="A2"/>
    </sheetView>
  </sheetViews>
  <sheetFormatPr defaultRowHeight="15"/>
  <cols>
    <col min="1" max="1" width="56.7109375" bestFit="1" customWidth="1"/>
  </cols>
  <sheetData>
    <row r="2" spans="1:27" ht="17.25">
      <c r="A2" s="321" t="s">
        <v>1342</v>
      </c>
    </row>
    <row r="4" spans="1:27">
      <c r="B4">
        <v>2025</v>
      </c>
      <c r="C4">
        <v>2026</v>
      </c>
      <c r="D4">
        <v>2027</v>
      </c>
      <c r="E4">
        <v>2028</v>
      </c>
      <c r="F4">
        <v>2029</v>
      </c>
      <c r="G4">
        <v>2030</v>
      </c>
      <c r="H4">
        <v>2031</v>
      </c>
      <c r="I4">
        <v>2032</v>
      </c>
      <c r="J4">
        <v>2033</v>
      </c>
      <c r="K4">
        <v>2034</v>
      </c>
      <c r="L4">
        <v>2035</v>
      </c>
      <c r="M4">
        <v>2036</v>
      </c>
      <c r="N4">
        <v>2037</v>
      </c>
      <c r="O4">
        <v>2038</v>
      </c>
      <c r="P4">
        <v>2039</v>
      </c>
      <c r="Q4">
        <v>2040</v>
      </c>
      <c r="R4">
        <v>2041</v>
      </c>
      <c r="S4">
        <v>2042</v>
      </c>
      <c r="T4">
        <v>2043</v>
      </c>
      <c r="U4">
        <v>2044</v>
      </c>
      <c r="V4">
        <v>2045</v>
      </c>
      <c r="W4">
        <v>2046</v>
      </c>
      <c r="X4">
        <v>2047</v>
      </c>
      <c r="Y4">
        <v>2048</v>
      </c>
      <c r="Z4">
        <v>2049</v>
      </c>
      <c r="AA4">
        <v>2050</v>
      </c>
    </row>
    <row r="5" spans="1:27">
      <c r="A5" t="s">
        <v>199</v>
      </c>
      <c r="B5">
        <v>45.372904334294681</v>
      </c>
      <c r="C5">
        <v>47.940869582919987</v>
      </c>
      <c r="D5">
        <v>50.508834831545286</v>
      </c>
      <c r="E5">
        <v>53.076800080170578</v>
      </c>
      <c r="F5">
        <v>55.644765328795877</v>
      </c>
      <c r="G5">
        <v>58.212730577421183</v>
      </c>
      <c r="H5">
        <v>61.14521701962591</v>
      </c>
      <c r="I5">
        <v>64.077703461830637</v>
      </c>
      <c r="J5">
        <v>67.010189904035371</v>
      </c>
      <c r="K5">
        <v>69.942676346240106</v>
      </c>
      <c r="L5">
        <v>72.875162788444811</v>
      </c>
      <c r="M5">
        <v>75.442011713879808</v>
      </c>
      <c r="N5">
        <v>78.008860639314776</v>
      </c>
      <c r="O5">
        <v>80.575709564749772</v>
      </c>
      <c r="P5">
        <v>83.14255849018474</v>
      </c>
      <c r="Q5">
        <v>85.709407415619694</v>
      </c>
      <c r="R5">
        <v>87.976055639282308</v>
      </c>
      <c r="S5">
        <v>90.242703862944907</v>
      </c>
      <c r="T5">
        <v>92.509352086607507</v>
      </c>
      <c r="U5">
        <v>94.776000310270106</v>
      </c>
      <c r="V5">
        <v>97.042648533932692</v>
      </c>
      <c r="W5">
        <v>100.48020118520377</v>
      </c>
      <c r="X5">
        <v>103.91775383647484</v>
      </c>
      <c r="Y5">
        <v>107.35530648774592</v>
      </c>
      <c r="Z5">
        <v>110.79285913901698</v>
      </c>
      <c r="AA5">
        <v>114.23041179028806</v>
      </c>
    </row>
    <row r="6" spans="1:27">
      <c r="A6" t="s">
        <v>201</v>
      </c>
      <c r="B6">
        <v>11.549832448</v>
      </c>
      <c r="C6">
        <v>11.549832448000002</v>
      </c>
      <c r="D6">
        <v>11.549832448</v>
      </c>
      <c r="E6">
        <v>11.549832448</v>
      </c>
      <c r="F6">
        <v>11.549832448000002</v>
      </c>
      <c r="G6">
        <v>11.549832448</v>
      </c>
      <c r="H6">
        <v>11.549832448000002</v>
      </c>
      <c r="I6">
        <v>11.549832448</v>
      </c>
      <c r="K6">
        <v>11.549832448000002</v>
      </c>
      <c r="L6">
        <v>11.549832448</v>
      </c>
      <c r="M6">
        <v>11.549832448000002</v>
      </c>
      <c r="N6">
        <v>11.549832448</v>
      </c>
      <c r="O6">
        <v>11.549832448</v>
      </c>
      <c r="P6">
        <v>11.549832448000002</v>
      </c>
      <c r="Q6">
        <v>11.549832448</v>
      </c>
      <c r="R6">
        <v>11.549832448000002</v>
      </c>
      <c r="S6">
        <v>11.549832448</v>
      </c>
      <c r="T6">
        <v>11.549832448</v>
      </c>
      <c r="U6">
        <v>11.549832448000002</v>
      </c>
      <c r="V6">
        <v>11.549832448</v>
      </c>
      <c r="W6">
        <v>11.549832448000002</v>
      </c>
      <c r="X6">
        <v>11.549832448</v>
      </c>
      <c r="Y6">
        <v>11.549832448</v>
      </c>
      <c r="Z6">
        <v>11.549832448000002</v>
      </c>
      <c r="AA6">
        <v>11.549832448</v>
      </c>
    </row>
    <row r="7" spans="1:27">
      <c r="A7" t="s">
        <v>200</v>
      </c>
      <c r="B7">
        <v>0.57238073255999999</v>
      </c>
      <c r="C7">
        <v>0.86827252356872542</v>
      </c>
      <c r="D7">
        <v>1.1641643145774507</v>
      </c>
      <c r="E7">
        <v>1.460056105586176</v>
      </c>
      <c r="F7">
        <v>1.7559478965949014</v>
      </c>
      <c r="G7">
        <v>2.0518396876036267</v>
      </c>
      <c r="H7">
        <v>6.9941669202872259</v>
      </c>
      <c r="I7">
        <v>11.936494152970825</v>
      </c>
      <c r="J7">
        <v>16.878821385654422</v>
      </c>
      <c r="K7">
        <v>21.821148618338025</v>
      </c>
      <c r="L7">
        <v>26.763475851021621</v>
      </c>
      <c r="M7">
        <v>29.475799414224689</v>
      </c>
      <c r="N7">
        <v>32.188122977427753</v>
      </c>
      <c r="O7">
        <v>34.900446540630824</v>
      </c>
      <c r="P7">
        <v>37.612770103833903</v>
      </c>
      <c r="Q7">
        <v>40.325093667036967</v>
      </c>
      <c r="R7">
        <v>43.037417230240045</v>
      </c>
      <c r="S7">
        <v>45.749740793443095</v>
      </c>
      <c r="T7">
        <v>48.462064356646167</v>
      </c>
      <c r="U7">
        <v>51.174387919849245</v>
      </c>
      <c r="V7">
        <v>53.886711483052309</v>
      </c>
      <c r="W7">
        <v>57.750266345484391</v>
      </c>
      <c r="X7">
        <v>61.613821207916473</v>
      </c>
      <c r="Y7">
        <v>65.477376070348555</v>
      </c>
      <c r="Z7">
        <v>69.340930932780637</v>
      </c>
      <c r="AA7">
        <v>73.204485795212705</v>
      </c>
    </row>
    <row r="8" spans="1:27">
      <c r="A8" t="s">
        <v>244</v>
      </c>
      <c r="B8">
        <v>3.0890388741333333E-2</v>
      </c>
      <c r="C8">
        <v>9.2671166223999984E-2</v>
      </c>
      <c r="D8">
        <v>0.15445194370666662</v>
      </c>
      <c r="E8">
        <v>0.21623272118933326</v>
      </c>
      <c r="F8">
        <v>0.27801349867199993</v>
      </c>
      <c r="G8">
        <v>0.33979427615466656</v>
      </c>
      <c r="H8">
        <v>0.40566348744133324</v>
      </c>
      <c r="I8">
        <v>0.47153269872799991</v>
      </c>
      <c r="J8">
        <v>0.53740191001466653</v>
      </c>
      <c r="K8">
        <v>0.6032711213013332</v>
      </c>
      <c r="L8">
        <v>0.66914033258799988</v>
      </c>
      <c r="M8">
        <v>0.73500954387466655</v>
      </c>
      <c r="N8">
        <v>0.80087875516133333</v>
      </c>
      <c r="O8">
        <v>0.8667479664479999</v>
      </c>
      <c r="P8">
        <v>0.93261717773466657</v>
      </c>
      <c r="Q8">
        <v>0.99848638902133324</v>
      </c>
      <c r="R8">
        <v>1.0651732870687998</v>
      </c>
      <c r="S8">
        <v>1.1318601851162666</v>
      </c>
      <c r="T8">
        <v>1.198547083163733</v>
      </c>
      <c r="U8">
        <v>1.2652339812111999</v>
      </c>
      <c r="V8">
        <v>1.3319208792586665</v>
      </c>
      <c r="W8">
        <v>1.3969724037845332</v>
      </c>
      <c r="X8">
        <v>1.4620239283104</v>
      </c>
      <c r="Y8">
        <v>1.5270754528362667</v>
      </c>
      <c r="Z8">
        <v>1.5921269773621332</v>
      </c>
      <c r="AA8">
        <v>1.6571785018879999</v>
      </c>
    </row>
    <row r="9" spans="1:27">
      <c r="A9" t="s">
        <v>202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1.4579388498602666</v>
      </c>
      <c r="I9">
        <v>2.9158776997205331</v>
      </c>
      <c r="J9">
        <v>4.3738165495807992</v>
      </c>
      <c r="K9">
        <v>5.8317553994410662</v>
      </c>
      <c r="L9">
        <v>7.2896942493013324</v>
      </c>
      <c r="M9">
        <v>18.676116795725466</v>
      </c>
      <c r="N9">
        <v>30.062539342149606</v>
      </c>
      <c r="O9">
        <v>41.448961888573734</v>
      </c>
      <c r="P9">
        <v>52.835384434997877</v>
      </c>
      <c r="Q9">
        <v>64.22180698142202</v>
      </c>
      <c r="R9">
        <v>67.996512306291748</v>
      </c>
      <c r="S9">
        <v>71.771217631161463</v>
      </c>
      <c r="T9">
        <v>75.545922956031177</v>
      </c>
      <c r="U9">
        <v>79.320628280900905</v>
      </c>
      <c r="V9">
        <v>83.095333605770634</v>
      </c>
      <c r="W9">
        <v>95.502463636703212</v>
      </c>
      <c r="X9">
        <v>107.90959366763579</v>
      </c>
      <c r="Y9">
        <v>120.3167236985684</v>
      </c>
      <c r="Z9">
        <v>132.72385372950097</v>
      </c>
      <c r="AA9">
        <v>145.13098376043357</v>
      </c>
    </row>
  </sheetData>
  <pageMargins left="0.7" right="0.7" top="0.75" bottom="0.75" header="0.3" footer="0.3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8"/>
  <dimension ref="A2:AA8"/>
  <sheetViews>
    <sheetView zoomScaleNormal="100" workbookViewId="0">
      <selection activeCell="A2" sqref="A2"/>
    </sheetView>
  </sheetViews>
  <sheetFormatPr defaultRowHeight="15"/>
  <cols>
    <col min="1" max="1" width="56.7109375" bestFit="1" customWidth="1"/>
  </cols>
  <sheetData>
    <row r="2" spans="1:27" ht="17.25">
      <c r="A2" s="321" t="s">
        <v>1343</v>
      </c>
    </row>
    <row r="3" spans="1:27">
      <c r="B3">
        <v>2025</v>
      </c>
      <c r="C3">
        <v>2026</v>
      </c>
      <c r="D3">
        <v>2027</v>
      </c>
      <c r="E3">
        <v>2028</v>
      </c>
      <c r="F3">
        <v>2029</v>
      </c>
      <c r="G3">
        <v>2030</v>
      </c>
      <c r="H3">
        <v>2031</v>
      </c>
      <c r="I3">
        <v>2032</v>
      </c>
      <c r="J3">
        <v>2033</v>
      </c>
      <c r="K3">
        <v>2034</v>
      </c>
      <c r="L3">
        <v>2035</v>
      </c>
      <c r="M3">
        <v>2036</v>
      </c>
      <c r="N3">
        <v>2037</v>
      </c>
      <c r="O3">
        <v>2038</v>
      </c>
      <c r="P3">
        <v>2039</v>
      </c>
      <c r="Q3">
        <v>2040</v>
      </c>
      <c r="R3">
        <v>2041</v>
      </c>
      <c r="S3">
        <v>2042</v>
      </c>
      <c r="T3">
        <v>2043</v>
      </c>
      <c r="U3">
        <v>2044</v>
      </c>
      <c r="V3">
        <v>2045</v>
      </c>
      <c r="W3">
        <v>2046</v>
      </c>
      <c r="X3">
        <v>2047</v>
      </c>
      <c r="Y3">
        <v>2048</v>
      </c>
      <c r="Z3">
        <v>2049</v>
      </c>
      <c r="AA3">
        <v>2050</v>
      </c>
    </row>
    <row r="4" spans="1:27">
      <c r="A4" t="s">
        <v>199</v>
      </c>
      <c r="B4">
        <v>45.372904334294681</v>
      </c>
      <c r="C4">
        <v>93.313773917214661</v>
      </c>
      <c r="D4">
        <v>143.82260874875993</v>
      </c>
      <c r="E4">
        <v>196.89940882893052</v>
      </c>
      <c r="F4">
        <v>252.54417415772639</v>
      </c>
      <c r="G4">
        <v>310.75690473514766</v>
      </c>
      <c r="H4">
        <v>371.90212175477348</v>
      </c>
      <c r="I4">
        <v>435.97982521660418</v>
      </c>
      <c r="J4">
        <v>502.99001512063955</v>
      </c>
      <c r="K4">
        <v>572.93269146687942</v>
      </c>
      <c r="L4">
        <v>645.80785425532429</v>
      </c>
      <c r="M4">
        <v>721.24986596920417</v>
      </c>
      <c r="N4">
        <v>799.25872660851905</v>
      </c>
      <c r="O4">
        <v>879.83443617326873</v>
      </c>
      <c r="P4">
        <v>962.97699466345341</v>
      </c>
      <c r="Q4">
        <v>1048.6864020790731</v>
      </c>
      <c r="R4">
        <v>1136.6624577183552</v>
      </c>
      <c r="S4">
        <v>1226.9051615813003</v>
      </c>
      <c r="T4">
        <v>1319.4145136679076</v>
      </c>
      <c r="U4">
        <v>1414.1905139781779</v>
      </c>
      <c r="V4">
        <v>1511.2331625121105</v>
      </c>
      <c r="W4">
        <v>1611.7133636973147</v>
      </c>
      <c r="X4">
        <v>1715.6311175337894</v>
      </c>
      <c r="Y4">
        <v>1822.9864240215352</v>
      </c>
      <c r="Z4">
        <v>1933.779283160552</v>
      </c>
      <c r="AA4">
        <v>2048.0096949508397</v>
      </c>
    </row>
    <row r="5" spans="1:27">
      <c r="A5" t="s">
        <v>201</v>
      </c>
      <c r="B5">
        <v>11.549832448</v>
      </c>
      <c r="C5">
        <v>23.099664896</v>
      </c>
      <c r="D5">
        <v>34.649497343999997</v>
      </c>
      <c r="E5">
        <v>46.199329792</v>
      </c>
      <c r="F5">
        <v>57.749162240000004</v>
      </c>
      <c r="G5">
        <v>69.298994688000008</v>
      </c>
      <c r="H5">
        <v>80.848827136000011</v>
      </c>
      <c r="I5">
        <v>92.398659584000015</v>
      </c>
      <c r="K5">
        <v>115.49832448000002</v>
      </c>
      <c r="L5">
        <v>127.04815692800003</v>
      </c>
      <c r="M5">
        <v>138.59798937600002</v>
      </c>
      <c r="N5">
        <v>150.147821824</v>
      </c>
      <c r="O5">
        <v>161.69765427199999</v>
      </c>
      <c r="P5">
        <v>173.24748671999998</v>
      </c>
      <c r="Q5">
        <v>184.79731916799997</v>
      </c>
      <c r="R5">
        <v>196.34715161599996</v>
      </c>
      <c r="S5">
        <v>207.89698406399995</v>
      </c>
      <c r="T5">
        <v>219.44681651199994</v>
      </c>
      <c r="U5">
        <v>230.99664895999993</v>
      </c>
      <c r="V5">
        <v>242.54648140799992</v>
      </c>
      <c r="W5">
        <v>254.09631385599991</v>
      </c>
      <c r="X5">
        <v>265.6461463039999</v>
      </c>
      <c r="Y5">
        <v>277.19597875199992</v>
      </c>
      <c r="Z5">
        <v>288.74581119999993</v>
      </c>
      <c r="AA5">
        <v>300.29564364799995</v>
      </c>
    </row>
    <row r="6" spans="1:27">
      <c r="A6" t="s">
        <v>200</v>
      </c>
      <c r="B6">
        <v>0.57238073255999999</v>
      </c>
      <c r="C6">
        <v>1.4406532561287255</v>
      </c>
      <c r="D6">
        <v>2.6048175707061763</v>
      </c>
      <c r="E6">
        <v>4.0648736762923523</v>
      </c>
      <c r="F6">
        <v>5.8208215728872528</v>
      </c>
      <c r="G6">
        <v>7.8726612604908794</v>
      </c>
      <c r="H6">
        <v>14.866828180778105</v>
      </c>
      <c r="I6">
        <v>26.80332233374893</v>
      </c>
      <c r="J6">
        <v>43.682143719403356</v>
      </c>
      <c r="K6">
        <v>65.503292337741371</v>
      </c>
      <c r="L6">
        <v>92.26676818876301</v>
      </c>
      <c r="M6">
        <v>121.74256760298768</v>
      </c>
      <c r="N6">
        <v>153.93069058041547</v>
      </c>
      <c r="O6">
        <v>188.83113712104634</v>
      </c>
      <c r="P6">
        <v>226.44390722488023</v>
      </c>
      <c r="Q6">
        <v>266.76900089191719</v>
      </c>
      <c r="R6">
        <v>309.80641812215714</v>
      </c>
      <c r="S6">
        <v>355.55615891560035</v>
      </c>
      <c r="T6">
        <v>404.01822327224653</v>
      </c>
      <c r="U6">
        <v>455.1926111920958</v>
      </c>
      <c r="V6">
        <v>509.07932267514809</v>
      </c>
      <c r="W6">
        <v>566.82958902063251</v>
      </c>
      <c r="X6">
        <v>628.44341022854906</v>
      </c>
      <c r="Y6">
        <v>693.92078629889761</v>
      </c>
      <c r="Z6">
        <v>763.26171723167829</v>
      </c>
      <c r="AA6">
        <v>836.46620302689109</v>
      </c>
    </row>
    <row r="7" spans="1:27">
      <c r="A7" t="s">
        <v>244</v>
      </c>
      <c r="B7">
        <v>3.0890388741333333E-2</v>
      </c>
      <c r="C7">
        <v>0.12356155496533332</v>
      </c>
      <c r="D7">
        <v>0.27801349867199993</v>
      </c>
      <c r="E7">
        <v>0.49424621986133321</v>
      </c>
      <c r="F7">
        <v>0.77225971853333308</v>
      </c>
      <c r="G7">
        <v>1.1120539946879997</v>
      </c>
      <c r="H7">
        <v>1.5177174821293329</v>
      </c>
      <c r="I7">
        <v>1.9892501808573329</v>
      </c>
      <c r="J7">
        <v>2.5266520908719992</v>
      </c>
      <c r="K7">
        <v>3.1299232121733325</v>
      </c>
      <c r="L7">
        <v>3.7990635447613323</v>
      </c>
      <c r="M7">
        <v>4.5340730886359992</v>
      </c>
      <c r="N7">
        <v>5.3349518437973327</v>
      </c>
      <c r="O7">
        <v>6.2016998102453327</v>
      </c>
      <c r="P7">
        <v>7.1343169879800001</v>
      </c>
      <c r="Q7">
        <v>8.1328033770013306</v>
      </c>
      <c r="R7">
        <v>9.1979766640701346</v>
      </c>
      <c r="S7">
        <v>10.329836849186401</v>
      </c>
      <c r="T7">
        <v>11.528383932350135</v>
      </c>
      <c r="U7">
        <v>12.793617913561334</v>
      </c>
      <c r="V7">
        <v>14.125538792820002</v>
      </c>
      <c r="W7">
        <v>15.522511196604535</v>
      </c>
      <c r="X7">
        <v>16.984535124914942</v>
      </c>
      <c r="Y7">
        <v>18.51161057775121</v>
      </c>
      <c r="Z7">
        <v>20.103737555113344</v>
      </c>
      <c r="AA7">
        <v>21.760916057001342</v>
      </c>
    </row>
    <row r="8" spans="1:27">
      <c r="A8" t="s">
        <v>202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1.4579388498602666</v>
      </c>
      <c r="I8">
        <v>4.3738165495808001</v>
      </c>
      <c r="J8">
        <v>8.7476330991616003</v>
      </c>
      <c r="K8">
        <v>14.579388498602667</v>
      </c>
      <c r="L8">
        <v>21.869082747903999</v>
      </c>
      <c r="M8">
        <v>40.545199543629472</v>
      </c>
      <c r="N8">
        <v>70.607738885779071</v>
      </c>
      <c r="O8">
        <v>112.05670077435281</v>
      </c>
      <c r="P8">
        <v>164.89208520935071</v>
      </c>
      <c r="Q8">
        <v>229.11389219077273</v>
      </c>
      <c r="R8">
        <v>297.11040449706439</v>
      </c>
      <c r="S8">
        <v>368.88162212822579</v>
      </c>
      <c r="T8">
        <v>444.42754508425702</v>
      </c>
      <c r="U8">
        <v>523.74817336515787</v>
      </c>
      <c r="V8">
        <v>606.84350697092839</v>
      </c>
      <c r="W8">
        <v>702.34597060763156</v>
      </c>
      <c r="X8">
        <v>810.25556427526749</v>
      </c>
      <c r="Y8">
        <v>930.57228797383584</v>
      </c>
      <c r="Z8">
        <v>1063.2961417033366</v>
      </c>
      <c r="AA8">
        <v>1208.4271254637704</v>
      </c>
    </row>
  </sheetData>
  <pageMargins left="0.7" right="0.7" top="0.75" bottom="0.75" header="0.3" footer="0.3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9"/>
  <dimension ref="A2:G10"/>
  <sheetViews>
    <sheetView zoomScale="85" zoomScaleNormal="85" workbookViewId="0">
      <selection activeCell="A2" sqref="A2"/>
    </sheetView>
  </sheetViews>
  <sheetFormatPr defaultRowHeight="15"/>
  <cols>
    <col min="1" max="1" width="16.5703125" style="144" bestFit="1" customWidth="1"/>
    <col min="2" max="2" width="9.85546875" style="144" bestFit="1" customWidth="1"/>
    <col min="3" max="3" width="9.42578125" style="144" bestFit="1" customWidth="1"/>
    <col min="4" max="4" width="11.42578125" style="144" bestFit="1" customWidth="1"/>
    <col min="5" max="7" width="10.42578125" style="144" bestFit="1" customWidth="1"/>
    <col min="8" max="16384" width="9.140625" style="144"/>
  </cols>
  <sheetData>
    <row r="2" spans="1:7" ht="17.25">
      <c r="A2" s="321" t="s">
        <v>1344</v>
      </c>
    </row>
    <row r="3" spans="1:7">
      <c r="B3" s="144">
        <v>2025</v>
      </c>
      <c r="C3" s="144">
        <v>2030</v>
      </c>
      <c r="D3" s="144">
        <v>2035</v>
      </c>
      <c r="E3" s="144">
        <v>2040</v>
      </c>
      <c r="F3" s="144">
        <v>2045</v>
      </c>
      <c r="G3" s="144">
        <v>2050</v>
      </c>
    </row>
    <row r="4" spans="1:7">
      <c r="A4" t="s">
        <v>214</v>
      </c>
      <c r="B4" s="145">
        <v>0</v>
      </c>
      <c r="C4" s="145">
        <v>-0.28319519497453527</v>
      </c>
      <c r="D4" s="145">
        <v>-101.67875163672167</v>
      </c>
      <c r="E4" s="145">
        <v>-98.705903510943173</v>
      </c>
      <c r="F4" s="145">
        <v>-98.124071356911955</v>
      </c>
      <c r="G4" s="145">
        <v>-98.064689986741499</v>
      </c>
    </row>
    <row r="5" spans="1:7">
      <c r="A5" t="s">
        <v>228</v>
      </c>
      <c r="B5" s="145">
        <v>0</v>
      </c>
      <c r="C5" s="145">
        <v>0</v>
      </c>
      <c r="D5" s="145">
        <v>-31.475170643858288</v>
      </c>
      <c r="E5" s="145">
        <v>-64.510290417022759</v>
      </c>
      <c r="F5" s="145">
        <v>-43.044135326488785</v>
      </c>
      <c r="G5" s="145">
        <v>-29.438582741678797</v>
      </c>
    </row>
    <row r="6" spans="1:7">
      <c r="A6" t="s">
        <v>233</v>
      </c>
      <c r="B6" s="145">
        <v>0</v>
      </c>
      <c r="C6" s="145">
        <v>-7.3353167400514376</v>
      </c>
      <c r="D6" s="145">
        <v>-12.225527900085728</v>
      </c>
      <c r="E6" s="145">
        <v>-12.225527900085728</v>
      </c>
      <c r="F6" s="145">
        <v>-12.225527900085728</v>
      </c>
      <c r="G6" s="145">
        <v>-12.225527900085728</v>
      </c>
    </row>
    <row r="7" spans="1:7">
      <c r="A7" t="s">
        <v>235</v>
      </c>
      <c r="B7" s="145">
        <v>0</v>
      </c>
      <c r="C7" s="145">
        <v>0</v>
      </c>
      <c r="D7" s="145">
        <v>0</v>
      </c>
      <c r="E7" s="145">
        <v>0</v>
      </c>
      <c r="F7" s="145">
        <v>0</v>
      </c>
      <c r="G7" s="145">
        <v>0</v>
      </c>
    </row>
    <row r="8" spans="1:7">
      <c r="A8" t="s">
        <v>236</v>
      </c>
      <c r="B8" s="145">
        <v>0</v>
      </c>
      <c r="C8" s="145">
        <v>0</v>
      </c>
      <c r="D8" s="145">
        <v>0</v>
      </c>
      <c r="E8" s="145">
        <v>0</v>
      </c>
      <c r="F8" s="145">
        <v>0</v>
      </c>
      <c r="G8" s="145">
        <v>0</v>
      </c>
    </row>
    <row r="9" spans="1:7">
      <c r="A9" t="s">
        <v>104</v>
      </c>
      <c r="B9" s="145">
        <v>1.4332495635154436</v>
      </c>
      <c r="C9" s="145">
        <v>11.30027558987431</v>
      </c>
      <c r="D9" s="145">
        <v>20.868446281331646</v>
      </c>
      <c r="E9" s="145">
        <v>20.868446281331646</v>
      </c>
      <c r="F9" s="145">
        <v>20.868446281331646</v>
      </c>
      <c r="G9" s="145">
        <v>20.868446281331646</v>
      </c>
    </row>
    <row r="10" spans="1:7">
      <c r="A10" s="144" t="s">
        <v>243</v>
      </c>
      <c r="B10" s="145">
        <v>1.4332495635154436</v>
      </c>
      <c r="C10" s="145">
        <v>3.6817636548483375</v>
      </c>
      <c r="D10" s="145">
        <v>-124.51100389933404</v>
      </c>
      <c r="E10" s="145">
        <v>-154.57327554672003</v>
      </c>
      <c r="F10" s="145">
        <v>-132.52528830215482</v>
      </c>
      <c r="G10" s="145">
        <v>-118.86035434717439</v>
      </c>
    </row>
  </sheetData>
  <pageMargins left="0.7" right="0.7" top="0.75" bottom="0.75" header="0.3" footer="0.3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0"/>
  <dimension ref="A2:G46"/>
  <sheetViews>
    <sheetView showGridLines="0" zoomScaleNormal="100" workbookViewId="0">
      <selection activeCell="A3" sqref="A3"/>
    </sheetView>
  </sheetViews>
  <sheetFormatPr defaultRowHeight="15"/>
  <cols>
    <col min="1" max="1" width="48.140625" customWidth="1"/>
    <col min="2" max="3" width="5.42578125" bestFit="1" customWidth="1"/>
    <col min="4" max="7" width="6.42578125" bestFit="1" customWidth="1"/>
  </cols>
  <sheetData>
    <row r="2" spans="1:7" ht="30" customHeight="1" thickBot="1">
      <c r="A2" s="336" t="s">
        <v>1159</v>
      </c>
      <c r="B2" s="401"/>
      <c r="C2" s="401"/>
      <c r="D2" s="401"/>
      <c r="E2" s="401"/>
      <c r="F2" s="401"/>
      <c r="G2" s="401"/>
    </row>
    <row r="3" spans="1:7" ht="17.25" thickBot="1">
      <c r="A3" s="275" t="s">
        <v>419</v>
      </c>
      <c r="B3" s="283">
        <v>2025</v>
      </c>
      <c r="C3" s="283">
        <v>2030</v>
      </c>
      <c r="D3" s="283">
        <v>2035</v>
      </c>
      <c r="E3" s="283">
        <v>2040</v>
      </c>
      <c r="F3" s="283">
        <v>2045</v>
      </c>
      <c r="G3" s="283">
        <v>2050</v>
      </c>
    </row>
    <row r="4" spans="1:7" ht="17.25" thickBot="1">
      <c r="A4" s="284" t="s">
        <v>420</v>
      </c>
      <c r="B4" s="263"/>
      <c r="C4" s="263"/>
      <c r="D4" s="263"/>
      <c r="E4" s="263"/>
      <c r="F4" s="263"/>
      <c r="G4" s="263"/>
    </row>
    <row r="5" spans="1:7" ht="17.25" thickBot="1">
      <c r="A5" s="285" t="s">
        <v>215</v>
      </c>
      <c r="B5" s="286" t="s">
        <v>58</v>
      </c>
      <c r="C5" s="286" t="s">
        <v>58</v>
      </c>
      <c r="D5" s="286">
        <v>-100.9</v>
      </c>
      <c r="E5" s="286">
        <v>-100.9</v>
      </c>
      <c r="F5" s="286">
        <v>-100.9</v>
      </c>
      <c r="G5" s="286">
        <v>-100.9</v>
      </c>
    </row>
    <row r="6" spans="1:7" ht="17.25" thickBot="1">
      <c r="A6" s="285" t="s">
        <v>216</v>
      </c>
      <c r="B6" s="286" t="s">
        <v>58</v>
      </c>
      <c r="C6" s="286">
        <v>-6.1</v>
      </c>
      <c r="D6" s="286">
        <v>-10.1</v>
      </c>
      <c r="E6" s="286">
        <v>-10.1</v>
      </c>
      <c r="F6" s="286">
        <v>-10.1</v>
      </c>
      <c r="G6" s="286">
        <v>-10.1</v>
      </c>
    </row>
    <row r="7" spans="1:7" ht="17.25" thickBot="1">
      <c r="A7" s="287" t="s">
        <v>217</v>
      </c>
      <c r="B7" s="288" t="s">
        <v>58</v>
      </c>
      <c r="C7" s="288" t="s">
        <v>58</v>
      </c>
      <c r="D7" s="288" t="s">
        <v>58</v>
      </c>
      <c r="E7" s="288">
        <v>0.6</v>
      </c>
      <c r="F7" s="288">
        <v>1.4</v>
      </c>
      <c r="G7" s="288">
        <v>1.4</v>
      </c>
    </row>
    <row r="8" spans="1:7" ht="17.25" thickBot="1">
      <c r="A8" s="289" t="s">
        <v>218</v>
      </c>
      <c r="B8" s="290" t="s">
        <v>58</v>
      </c>
      <c r="C8" s="290" t="s">
        <v>58</v>
      </c>
      <c r="D8" s="290">
        <v>3.9</v>
      </c>
      <c r="E8" s="290">
        <v>6.5</v>
      </c>
      <c r="F8" s="290">
        <v>6.5</v>
      </c>
      <c r="G8" s="290">
        <v>6.5</v>
      </c>
    </row>
    <row r="9" spans="1:7" ht="17.25" thickBot="1">
      <c r="A9" s="289" t="s">
        <v>219</v>
      </c>
      <c r="B9" s="290" t="s">
        <v>58</v>
      </c>
      <c r="C9" s="290" t="s">
        <v>58</v>
      </c>
      <c r="D9" s="290" t="s">
        <v>58</v>
      </c>
      <c r="E9" s="290" t="s">
        <v>58</v>
      </c>
      <c r="F9" s="290" t="s">
        <v>58</v>
      </c>
      <c r="G9" s="290" t="s">
        <v>58</v>
      </c>
    </row>
    <row r="10" spans="1:7" ht="17.25" thickBot="1">
      <c r="A10" s="289" t="s">
        <v>220</v>
      </c>
      <c r="B10" s="290" t="s">
        <v>58</v>
      </c>
      <c r="C10" s="290">
        <v>0.3</v>
      </c>
      <c r="D10" s="290" t="s">
        <v>58</v>
      </c>
      <c r="E10" s="290" t="s">
        <v>58</v>
      </c>
      <c r="F10" s="290" t="s">
        <v>58</v>
      </c>
      <c r="G10" s="290" t="s">
        <v>58</v>
      </c>
    </row>
    <row r="11" spans="1:7" ht="17.25" thickBot="1">
      <c r="A11" s="289" t="s">
        <v>221</v>
      </c>
      <c r="B11" s="290" t="s">
        <v>58</v>
      </c>
      <c r="C11" s="290">
        <v>5.5</v>
      </c>
      <c r="D11" s="290">
        <v>13.8</v>
      </c>
      <c r="E11" s="290">
        <v>13.8</v>
      </c>
      <c r="F11" s="290">
        <v>13.8</v>
      </c>
      <c r="G11" s="290">
        <v>13.8</v>
      </c>
    </row>
    <row r="12" spans="1:7" ht="17.25" thickBot="1">
      <c r="A12" s="289" t="s">
        <v>223</v>
      </c>
      <c r="B12" s="290" t="s">
        <v>58</v>
      </c>
      <c r="C12" s="290" t="s">
        <v>58</v>
      </c>
      <c r="D12" s="290">
        <v>-12</v>
      </c>
      <c r="E12" s="290">
        <v>-12</v>
      </c>
      <c r="F12" s="290">
        <v>-12</v>
      </c>
      <c r="G12" s="290">
        <v>-12</v>
      </c>
    </row>
    <row r="13" spans="1:7" ht="17.25" thickBot="1">
      <c r="A13" s="289" t="s">
        <v>224</v>
      </c>
      <c r="B13" s="290" t="s">
        <v>58</v>
      </c>
      <c r="C13" s="290" t="s">
        <v>58</v>
      </c>
      <c r="D13" s="290">
        <v>2.2999999999999998</v>
      </c>
      <c r="E13" s="290">
        <v>2.2999999999999998</v>
      </c>
      <c r="F13" s="290">
        <v>2.2999999999999998</v>
      </c>
      <c r="G13" s="290">
        <v>2.2999999999999998</v>
      </c>
    </row>
    <row r="14" spans="1:7" ht="17.25" thickBot="1">
      <c r="A14" s="289" t="s">
        <v>225</v>
      </c>
      <c r="B14" s="290" t="s">
        <v>58</v>
      </c>
      <c r="C14" s="290" t="s">
        <v>58</v>
      </c>
      <c r="D14" s="290">
        <v>1.4</v>
      </c>
      <c r="E14" s="290">
        <v>1.3</v>
      </c>
      <c r="F14" s="290">
        <v>1.1000000000000001</v>
      </c>
      <c r="G14" s="290">
        <v>1.1000000000000001</v>
      </c>
    </row>
    <row r="15" spans="1:7" ht="17.25" thickBot="1">
      <c r="A15" s="289" t="s">
        <v>226</v>
      </c>
      <c r="B15" s="290" t="s">
        <v>58</v>
      </c>
      <c r="C15" s="290" t="s">
        <v>58</v>
      </c>
      <c r="D15" s="290">
        <v>0</v>
      </c>
      <c r="E15" s="290">
        <v>0</v>
      </c>
      <c r="F15" s="290">
        <v>0</v>
      </c>
      <c r="G15" s="290">
        <v>0</v>
      </c>
    </row>
    <row r="16" spans="1:7" ht="17.25" thickBot="1">
      <c r="A16" s="289" t="s">
        <v>227</v>
      </c>
      <c r="B16" s="290" t="s">
        <v>58</v>
      </c>
      <c r="C16" s="290" t="s">
        <v>58</v>
      </c>
      <c r="D16" s="290" t="s">
        <v>58</v>
      </c>
      <c r="E16" s="290" t="s">
        <v>58</v>
      </c>
      <c r="F16" s="290">
        <v>0</v>
      </c>
      <c r="G16" s="290">
        <v>0.1</v>
      </c>
    </row>
    <row r="17" spans="1:7" ht="17.25" thickBot="1">
      <c r="A17" s="291" t="s">
        <v>602</v>
      </c>
      <c r="B17" s="292"/>
      <c r="C17" s="292"/>
      <c r="D17" s="292"/>
      <c r="E17" s="292"/>
      <c r="F17" s="292"/>
      <c r="G17" s="292"/>
    </row>
    <row r="18" spans="1:7" ht="17.25" thickBot="1">
      <c r="A18" s="289" t="s">
        <v>229</v>
      </c>
      <c r="B18" s="290" t="s">
        <v>58</v>
      </c>
      <c r="C18" s="290" t="s">
        <v>58</v>
      </c>
      <c r="D18" s="290">
        <v>-5.5</v>
      </c>
      <c r="E18" s="290">
        <v>-5.5</v>
      </c>
      <c r="F18" s="290">
        <v>-5.5</v>
      </c>
      <c r="G18" s="290">
        <v>-5.5</v>
      </c>
    </row>
    <row r="19" spans="1:7" ht="17.25" thickBot="1">
      <c r="A19" s="289" t="s">
        <v>215</v>
      </c>
      <c r="B19" s="290" t="s">
        <v>58</v>
      </c>
      <c r="C19" s="290" t="s">
        <v>58</v>
      </c>
      <c r="D19" s="290" t="s">
        <v>58</v>
      </c>
      <c r="E19" s="290">
        <v>-34.1</v>
      </c>
      <c r="F19" s="290">
        <v>-34.1</v>
      </c>
      <c r="G19" s="290">
        <v>-34.1</v>
      </c>
    </row>
    <row r="20" spans="1:7" ht="33.75" thickBot="1">
      <c r="A20" s="289" t="s">
        <v>230</v>
      </c>
      <c r="B20" s="290" t="s">
        <v>58</v>
      </c>
      <c r="C20" s="290" t="s">
        <v>58</v>
      </c>
      <c r="D20" s="290">
        <v>-31.1</v>
      </c>
      <c r="E20" s="290">
        <v>-31.1</v>
      </c>
      <c r="F20" s="290">
        <v>-31.1</v>
      </c>
      <c r="G20" s="290">
        <v>-31.1</v>
      </c>
    </row>
    <row r="21" spans="1:7" ht="17.25" thickBot="1">
      <c r="A21" s="289" t="s">
        <v>220</v>
      </c>
      <c r="B21" s="290" t="s">
        <v>58</v>
      </c>
      <c r="C21" s="290" t="s">
        <v>58</v>
      </c>
      <c r="D21" s="290" t="s">
        <v>58</v>
      </c>
      <c r="E21" s="290">
        <v>0.3</v>
      </c>
      <c r="F21" s="290">
        <v>0.2</v>
      </c>
      <c r="G21" s="290">
        <v>0</v>
      </c>
    </row>
    <row r="22" spans="1:7" ht="17.25" thickBot="1">
      <c r="A22" s="289" t="s">
        <v>221</v>
      </c>
      <c r="B22" s="290" t="s">
        <v>58</v>
      </c>
      <c r="C22" s="290" t="s">
        <v>58</v>
      </c>
      <c r="D22" s="290" t="s">
        <v>58</v>
      </c>
      <c r="E22" s="290" t="s">
        <v>58</v>
      </c>
      <c r="F22" s="290">
        <v>20.7</v>
      </c>
      <c r="G22" s="290">
        <v>34.5</v>
      </c>
    </row>
    <row r="23" spans="1:7" ht="17.25" thickBot="1">
      <c r="A23" s="289" t="s">
        <v>222</v>
      </c>
      <c r="B23" s="290" t="s">
        <v>58</v>
      </c>
      <c r="C23" s="290" t="s">
        <v>58</v>
      </c>
      <c r="D23" s="290" t="s">
        <v>58</v>
      </c>
      <c r="E23" s="290">
        <v>0.2</v>
      </c>
      <c r="F23" s="290" t="s">
        <v>58</v>
      </c>
      <c r="G23" s="290" t="s">
        <v>58</v>
      </c>
    </row>
    <row r="24" spans="1:7" ht="17.25" thickBot="1">
      <c r="A24" s="289" t="s">
        <v>231</v>
      </c>
      <c r="B24" s="290" t="s">
        <v>58</v>
      </c>
      <c r="C24" s="290" t="s">
        <v>58</v>
      </c>
      <c r="D24" s="290" t="s">
        <v>58</v>
      </c>
      <c r="E24" s="290">
        <v>0.7</v>
      </c>
      <c r="F24" s="290">
        <v>1.7</v>
      </c>
      <c r="G24" s="290">
        <v>1.7</v>
      </c>
    </row>
    <row r="25" spans="1:7" ht="17.25" thickBot="1">
      <c r="A25" s="289" t="s">
        <v>219</v>
      </c>
      <c r="B25" s="290" t="s">
        <v>58</v>
      </c>
      <c r="C25" s="290" t="s">
        <v>58</v>
      </c>
      <c r="D25" s="290" t="s">
        <v>58</v>
      </c>
      <c r="E25" s="290" t="s">
        <v>58</v>
      </c>
      <c r="F25" s="290" t="s">
        <v>58</v>
      </c>
      <c r="G25" s="290" t="s">
        <v>58</v>
      </c>
    </row>
    <row r="26" spans="1:7" ht="17.25" thickBot="1">
      <c r="A26" s="289" t="s">
        <v>232</v>
      </c>
      <c r="B26" s="290" t="s">
        <v>58</v>
      </c>
      <c r="C26" s="290" t="s">
        <v>58</v>
      </c>
      <c r="D26" s="290" t="s">
        <v>58</v>
      </c>
      <c r="E26" s="290" t="s">
        <v>58</v>
      </c>
      <c r="F26" s="290" t="s">
        <v>58</v>
      </c>
      <c r="G26" s="290" t="s">
        <v>58</v>
      </c>
    </row>
    <row r="27" spans="1:7" ht="17.25" thickBot="1">
      <c r="A27" s="289" t="s">
        <v>224</v>
      </c>
      <c r="B27" s="290" t="s">
        <v>58</v>
      </c>
      <c r="C27" s="290" t="s">
        <v>58</v>
      </c>
      <c r="D27" s="290">
        <v>5.0999999999999996</v>
      </c>
      <c r="E27" s="290">
        <v>5.0999999999999996</v>
      </c>
      <c r="F27" s="290">
        <v>5.0999999999999996</v>
      </c>
      <c r="G27" s="290">
        <v>5.0999999999999996</v>
      </c>
    </row>
    <row r="28" spans="1:7" ht="17.25" thickBot="1">
      <c r="A28" s="289" t="s">
        <v>226</v>
      </c>
      <c r="B28" s="290" t="s">
        <v>58</v>
      </c>
      <c r="C28" s="290" t="s">
        <v>58</v>
      </c>
      <c r="D28" s="290" t="s">
        <v>58</v>
      </c>
      <c r="E28" s="290" t="s">
        <v>58</v>
      </c>
      <c r="F28" s="290" t="s">
        <v>58</v>
      </c>
      <c r="G28" s="290" t="s">
        <v>58</v>
      </c>
    </row>
    <row r="29" spans="1:7" ht="17.25" thickBot="1">
      <c r="A29" s="293" t="s">
        <v>233</v>
      </c>
      <c r="B29" s="292"/>
      <c r="C29" s="292"/>
      <c r="D29" s="292"/>
      <c r="E29" s="292"/>
      <c r="F29" s="292"/>
      <c r="G29" s="292"/>
    </row>
    <row r="30" spans="1:7" ht="17.25" thickBot="1">
      <c r="A30" s="289" t="s">
        <v>234</v>
      </c>
      <c r="B30" s="290" t="s">
        <v>58</v>
      </c>
      <c r="C30" s="290">
        <v>-1.3</v>
      </c>
      <c r="D30" s="290">
        <v>-2.2000000000000002</v>
      </c>
      <c r="E30" s="290">
        <v>-2.2000000000000002</v>
      </c>
      <c r="F30" s="290">
        <v>-2.2000000000000002</v>
      </c>
      <c r="G30" s="290">
        <v>-2.2000000000000002</v>
      </c>
    </row>
    <row r="31" spans="1:7" ht="17.25" thickBot="1">
      <c r="A31" s="289" t="s">
        <v>216</v>
      </c>
      <c r="B31" s="290" t="s">
        <v>58</v>
      </c>
      <c r="C31" s="290">
        <v>-6</v>
      </c>
      <c r="D31" s="290">
        <v>-10.1</v>
      </c>
      <c r="E31" s="290">
        <v>-10.1</v>
      </c>
      <c r="F31" s="290">
        <v>-10.1</v>
      </c>
      <c r="G31" s="290">
        <v>-10.1</v>
      </c>
    </row>
    <row r="32" spans="1:7" ht="17.25" thickBot="1">
      <c r="A32" s="289" t="s">
        <v>219</v>
      </c>
      <c r="B32" s="290" t="s">
        <v>58</v>
      </c>
      <c r="C32" s="290" t="s">
        <v>58</v>
      </c>
      <c r="D32" s="290" t="s">
        <v>58</v>
      </c>
      <c r="E32" s="290" t="s">
        <v>58</v>
      </c>
      <c r="F32" s="290" t="s">
        <v>58</v>
      </c>
      <c r="G32" s="290" t="s">
        <v>58</v>
      </c>
    </row>
    <row r="33" spans="1:7" ht="17.25" thickBot="1">
      <c r="A33" s="293" t="s">
        <v>235</v>
      </c>
      <c r="B33" s="292"/>
      <c r="C33" s="292"/>
      <c r="D33" s="292"/>
      <c r="E33" s="292"/>
      <c r="F33" s="292"/>
      <c r="G33" s="292"/>
    </row>
    <row r="34" spans="1:7" ht="17.25" thickBot="1">
      <c r="A34" s="289" t="s">
        <v>225</v>
      </c>
      <c r="B34" s="290" t="s">
        <v>58</v>
      </c>
      <c r="C34" s="290" t="s">
        <v>58</v>
      </c>
      <c r="D34" s="290" t="s">
        <v>58</v>
      </c>
      <c r="E34" s="290" t="s">
        <v>58</v>
      </c>
      <c r="F34" s="290" t="s">
        <v>58</v>
      </c>
      <c r="G34" s="290" t="s">
        <v>58</v>
      </c>
    </row>
    <row r="35" spans="1:7" ht="17.25" thickBot="1">
      <c r="A35" s="289" t="s">
        <v>226</v>
      </c>
      <c r="B35" s="290" t="s">
        <v>58</v>
      </c>
      <c r="C35" s="290" t="s">
        <v>58</v>
      </c>
      <c r="D35" s="290" t="s">
        <v>58</v>
      </c>
      <c r="E35" s="290" t="s">
        <v>58</v>
      </c>
      <c r="F35" s="290" t="s">
        <v>58</v>
      </c>
      <c r="G35" s="290" t="s">
        <v>58</v>
      </c>
    </row>
    <row r="36" spans="1:7" ht="17.25" thickBot="1">
      <c r="A36" s="293" t="s">
        <v>236</v>
      </c>
      <c r="B36" s="292"/>
      <c r="C36" s="292"/>
      <c r="D36" s="292"/>
      <c r="E36" s="292"/>
      <c r="F36" s="292"/>
      <c r="G36" s="292"/>
    </row>
    <row r="37" spans="1:7" ht="17.25" thickBot="1">
      <c r="A37" s="289" t="s">
        <v>237</v>
      </c>
      <c r="B37" s="290" t="s">
        <v>58</v>
      </c>
      <c r="C37" s="290" t="s">
        <v>58</v>
      </c>
      <c r="D37" s="290" t="s">
        <v>58</v>
      </c>
      <c r="E37" s="290" t="s">
        <v>58</v>
      </c>
      <c r="F37" s="290" t="s">
        <v>58</v>
      </c>
      <c r="G37" s="290" t="s">
        <v>58</v>
      </c>
    </row>
    <row r="38" spans="1:7" ht="17.25" thickBot="1">
      <c r="A38" s="289" t="s">
        <v>225</v>
      </c>
      <c r="B38" s="290" t="s">
        <v>58</v>
      </c>
      <c r="C38" s="290" t="s">
        <v>58</v>
      </c>
      <c r="D38" s="290" t="s">
        <v>58</v>
      </c>
      <c r="E38" s="290" t="s">
        <v>58</v>
      </c>
      <c r="F38" s="290" t="s">
        <v>58</v>
      </c>
      <c r="G38" s="290" t="s">
        <v>58</v>
      </c>
    </row>
    <row r="39" spans="1:7" ht="17.25" thickBot="1">
      <c r="A39" s="289" t="s">
        <v>226</v>
      </c>
      <c r="B39" s="290" t="s">
        <v>58</v>
      </c>
      <c r="C39" s="290" t="s">
        <v>58</v>
      </c>
      <c r="D39" s="290" t="s">
        <v>58</v>
      </c>
      <c r="E39" s="290" t="s">
        <v>58</v>
      </c>
      <c r="F39" s="290" t="s">
        <v>58</v>
      </c>
      <c r="G39" s="290" t="s">
        <v>58</v>
      </c>
    </row>
    <row r="40" spans="1:7" ht="17.25" thickBot="1">
      <c r="A40" s="293" t="s">
        <v>104</v>
      </c>
      <c r="B40" s="292"/>
      <c r="C40" s="292"/>
      <c r="D40" s="292"/>
      <c r="E40" s="292"/>
      <c r="F40" s="292"/>
      <c r="G40" s="292"/>
    </row>
    <row r="41" spans="1:7" ht="17.25" thickBot="1">
      <c r="A41" s="289" t="s">
        <v>238</v>
      </c>
      <c r="B41" s="290" t="s">
        <v>58</v>
      </c>
      <c r="C41" s="290">
        <v>5.3</v>
      </c>
      <c r="D41" s="290">
        <v>5.3</v>
      </c>
      <c r="E41" s="290">
        <v>5.3</v>
      </c>
      <c r="F41" s="290">
        <v>5.3</v>
      </c>
      <c r="G41" s="290">
        <v>5.3</v>
      </c>
    </row>
    <row r="42" spans="1:7" ht="17.25" thickBot="1">
      <c r="A42" s="289" t="s">
        <v>239</v>
      </c>
      <c r="B42" s="290">
        <v>1.4</v>
      </c>
      <c r="C42" s="290">
        <v>3.6</v>
      </c>
      <c r="D42" s="290">
        <v>3.6</v>
      </c>
      <c r="E42" s="290">
        <v>3.6</v>
      </c>
      <c r="F42" s="290">
        <v>3.6</v>
      </c>
      <c r="G42" s="290">
        <v>3.6</v>
      </c>
    </row>
    <row r="43" spans="1:7" ht="33.75" thickBot="1">
      <c r="A43" s="289" t="s">
        <v>240</v>
      </c>
      <c r="B43" s="290" t="s">
        <v>58</v>
      </c>
      <c r="C43" s="290">
        <v>2.4</v>
      </c>
      <c r="D43" s="290">
        <v>12</v>
      </c>
      <c r="E43" s="290">
        <v>12</v>
      </c>
      <c r="F43" s="290">
        <v>12</v>
      </c>
      <c r="G43" s="290">
        <v>12</v>
      </c>
    </row>
    <row r="44" spans="1:7" ht="17.25" thickBot="1">
      <c r="A44" s="289" t="s">
        <v>241</v>
      </c>
      <c r="B44" s="290" t="s">
        <v>58</v>
      </c>
      <c r="C44" s="290">
        <v>5.3</v>
      </c>
      <c r="D44" s="290">
        <v>5.3</v>
      </c>
      <c r="E44" s="290">
        <v>5.3</v>
      </c>
      <c r="F44" s="290">
        <v>5.3</v>
      </c>
      <c r="G44" s="290">
        <v>5.3</v>
      </c>
    </row>
    <row r="45" spans="1:7" ht="17.25" thickBot="1">
      <c r="A45" s="293" t="s">
        <v>242</v>
      </c>
      <c r="B45" s="290">
        <v>1.4</v>
      </c>
      <c r="C45" s="290">
        <v>3.7</v>
      </c>
      <c r="D45" s="290">
        <v>-124.5</v>
      </c>
      <c r="E45" s="290">
        <v>-154.6</v>
      </c>
      <c r="F45" s="290">
        <v>-132.5</v>
      </c>
      <c r="G45" s="290">
        <v>-118.9</v>
      </c>
    </row>
    <row r="46" spans="1:7" ht="15.75" customHeight="1">
      <c r="A46" s="380" t="s">
        <v>335</v>
      </c>
      <c r="B46" s="380"/>
      <c r="C46" s="380"/>
      <c r="D46" s="380"/>
      <c r="E46" s="380"/>
      <c r="F46" s="380"/>
      <c r="G46" s="380"/>
    </row>
  </sheetData>
  <mergeCells count="2">
    <mergeCell ref="A2:G2"/>
    <mergeCell ref="A46:G46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"/>
  <dimension ref="A2:F12"/>
  <sheetViews>
    <sheetView showGridLines="0" zoomScaleNormal="100" workbookViewId="0">
      <selection activeCell="A3" sqref="A3"/>
    </sheetView>
  </sheetViews>
  <sheetFormatPr defaultRowHeight="15"/>
  <cols>
    <col min="1" max="1" width="22.7109375" customWidth="1"/>
    <col min="2" max="2" width="17.42578125" customWidth="1"/>
    <col min="3" max="6" width="12" customWidth="1"/>
    <col min="7" max="7" width="6.42578125" bestFit="1" customWidth="1"/>
  </cols>
  <sheetData>
    <row r="2" spans="1:6" ht="20.25" thickBot="1">
      <c r="A2" s="402" t="s">
        <v>1154</v>
      </c>
      <c r="B2" s="403"/>
      <c r="C2" s="403"/>
      <c r="D2" s="403"/>
      <c r="E2" s="403"/>
      <c r="F2" s="294"/>
    </row>
    <row r="3" spans="1:6" ht="32.25" customHeight="1" thickBot="1">
      <c r="A3" s="295" t="s">
        <v>336</v>
      </c>
      <c r="B3" s="262" t="s">
        <v>337</v>
      </c>
      <c r="C3" s="262" t="s">
        <v>536</v>
      </c>
      <c r="D3" s="262" t="s">
        <v>338</v>
      </c>
      <c r="E3" s="262" t="s">
        <v>603</v>
      </c>
      <c r="F3" s="262" t="s">
        <v>604</v>
      </c>
    </row>
    <row r="4" spans="1:6" ht="29.25" customHeight="1" thickBot="1">
      <c r="A4" s="296" t="s">
        <v>605</v>
      </c>
      <c r="B4" s="253" t="s">
        <v>606</v>
      </c>
      <c r="C4" s="253" t="s">
        <v>607</v>
      </c>
      <c r="D4" s="253" t="s">
        <v>340</v>
      </c>
      <c r="E4" s="253" t="s">
        <v>608</v>
      </c>
      <c r="F4" s="253" t="s">
        <v>609</v>
      </c>
    </row>
    <row r="5" spans="1:6" ht="29.25" customHeight="1" thickBot="1">
      <c r="A5" s="296" t="s">
        <v>610</v>
      </c>
      <c r="B5" s="253" t="s">
        <v>543</v>
      </c>
      <c r="C5" s="253" t="s">
        <v>611</v>
      </c>
      <c r="D5" s="253" t="s">
        <v>612</v>
      </c>
      <c r="E5" s="253" t="s">
        <v>613</v>
      </c>
      <c r="F5" s="255">
        <v>0.61499999999999999</v>
      </c>
    </row>
    <row r="6" spans="1:6" ht="29.25" customHeight="1" thickBot="1">
      <c r="A6" s="296" t="s">
        <v>614</v>
      </c>
      <c r="B6" s="253" t="s">
        <v>615</v>
      </c>
      <c r="C6" s="253" t="s">
        <v>616</v>
      </c>
      <c r="D6" s="253" t="s">
        <v>342</v>
      </c>
      <c r="E6" s="253" t="s">
        <v>617</v>
      </c>
      <c r="F6" s="253" t="s">
        <v>618</v>
      </c>
    </row>
    <row r="7" spans="1:6" ht="44.25" customHeight="1" thickBot="1">
      <c r="A7" s="296" t="s">
        <v>9</v>
      </c>
      <c r="B7" s="253" t="s">
        <v>619</v>
      </c>
      <c r="C7" s="297" t="s">
        <v>620</v>
      </c>
      <c r="D7" s="259" t="s">
        <v>621</v>
      </c>
      <c r="E7" s="259" t="s">
        <v>621</v>
      </c>
      <c r="F7" s="253" t="s">
        <v>622</v>
      </c>
    </row>
    <row r="8" spans="1:6" ht="14.25" customHeight="1" thickBot="1">
      <c r="A8" s="296" t="s">
        <v>100</v>
      </c>
      <c r="B8" s="253" t="s">
        <v>623</v>
      </c>
      <c r="C8" s="253"/>
      <c r="D8" s="253"/>
      <c r="E8" s="260">
        <v>0.35</v>
      </c>
      <c r="F8" s="253"/>
    </row>
    <row r="9" spans="1:6" ht="14.25" customHeight="1" thickBot="1">
      <c r="A9" s="296" t="s">
        <v>624</v>
      </c>
      <c r="B9" s="253" t="s">
        <v>625</v>
      </c>
      <c r="C9" s="253"/>
      <c r="D9" s="253"/>
      <c r="E9" s="255">
        <v>0.32600000000000001</v>
      </c>
      <c r="F9" s="253"/>
    </row>
    <row r="10" spans="1:6" ht="28.5" customHeight="1" thickBot="1">
      <c r="A10" s="296" t="s">
        <v>352</v>
      </c>
      <c r="B10" s="253" t="s">
        <v>626</v>
      </c>
      <c r="C10" s="253"/>
      <c r="D10" s="253"/>
      <c r="E10" s="253" t="s">
        <v>627</v>
      </c>
      <c r="F10" s="253"/>
    </row>
    <row r="11" spans="1:6" ht="28.5" customHeight="1" thickBot="1">
      <c r="A11" s="296" t="s">
        <v>353</v>
      </c>
      <c r="B11" s="253" t="s">
        <v>628</v>
      </c>
      <c r="C11" s="253"/>
      <c r="D11" s="253"/>
      <c r="E11" s="253" t="s">
        <v>629</v>
      </c>
      <c r="F11" s="253"/>
    </row>
    <row r="12" spans="1:6" ht="17.25">
      <c r="A12" s="404" t="s">
        <v>630</v>
      </c>
      <c r="B12" s="404"/>
      <c r="C12" s="404"/>
      <c r="D12" s="404"/>
      <c r="E12" s="404"/>
      <c r="F12" s="404"/>
    </row>
  </sheetData>
  <mergeCells count="2">
    <mergeCell ref="A2:E2"/>
    <mergeCell ref="A12:F12"/>
  </mergeCells>
  <hyperlinks>
    <hyperlink ref="C7" location="_ftn1" display="_ftn1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"/>
  <dimension ref="A2:J30"/>
  <sheetViews>
    <sheetView zoomScaleNormal="100" workbookViewId="0">
      <selection activeCell="B4" sqref="B4"/>
    </sheetView>
  </sheetViews>
  <sheetFormatPr defaultRowHeight="15"/>
  <cols>
    <col min="1" max="1" width="17" style="144" customWidth="1"/>
    <col min="2" max="2" width="9.85546875" style="144" bestFit="1" customWidth="1"/>
    <col min="3" max="3" width="9.42578125" style="144" bestFit="1" customWidth="1"/>
    <col min="4" max="4" width="11.42578125" style="144" bestFit="1" customWidth="1"/>
    <col min="5" max="7" width="10.42578125" style="144" bestFit="1" customWidth="1"/>
    <col min="8" max="16384" width="9.140625" style="144"/>
  </cols>
  <sheetData>
    <row r="2" spans="1:10" ht="17.25">
      <c r="A2" s="321" t="s">
        <v>1345</v>
      </c>
    </row>
    <row r="3" spans="1:10">
      <c r="A3" t="s">
        <v>534</v>
      </c>
      <c r="B3"/>
      <c r="C3"/>
      <c r="D3"/>
      <c r="E3"/>
      <c r="F3"/>
      <c r="G3"/>
      <c r="H3"/>
      <c r="I3"/>
      <c r="J3"/>
    </row>
    <row r="4" spans="1:10">
      <c r="A4" t="s">
        <v>105</v>
      </c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  <c r="I4"/>
      <c r="J4"/>
    </row>
    <row r="5" spans="1:10">
      <c r="A5" s="144" t="s">
        <v>109</v>
      </c>
      <c r="B5" s="144">
        <v>193470.23653055954</v>
      </c>
      <c r="C5" s="144">
        <v>195374.13243655665</v>
      </c>
      <c r="D5" s="144">
        <v>169171.27868470759</v>
      </c>
      <c r="E5" s="144">
        <v>158962.33303320993</v>
      </c>
      <c r="F5" s="144">
        <v>150553.03224119401</v>
      </c>
      <c r="G5" s="144">
        <v>148255.75701576713</v>
      </c>
      <c r="H5" s="144">
        <v>144458.32059846295</v>
      </c>
      <c r="I5"/>
      <c r="J5"/>
    </row>
    <row r="6" spans="1:10">
      <c r="A6" s="144" t="s">
        <v>110</v>
      </c>
      <c r="B6" s="144">
        <v>46055.698119408713</v>
      </c>
      <c r="C6" s="144">
        <v>56075.580345018752</v>
      </c>
      <c r="D6" s="144">
        <v>57564.276023044833</v>
      </c>
      <c r="E6" s="144">
        <v>69498.015907166948</v>
      </c>
      <c r="F6" s="144">
        <v>69490.680147679595</v>
      </c>
      <c r="G6" s="144">
        <v>69473.977112945533</v>
      </c>
      <c r="H6" s="144">
        <v>66967.69643753508</v>
      </c>
      <c r="I6"/>
      <c r="J6"/>
    </row>
    <row r="7" spans="1:10">
      <c r="A7" s="144" t="s">
        <v>18</v>
      </c>
      <c r="B7" s="144">
        <v>45700.666819345621</v>
      </c>
      <c r="C7" s="144">
        <v>45797.469140898836</v>
      </c>
      <c r="D7" s="144">
        <v>33785.079580263198</v>
      </c>
      <c r="E7" s="144">
        <v>20216.583870416362</v>
      </c>
      <c r="F7" s="144">
        <v>13024.100197096306</v>
      </c>
      <c r="G7" s="144">
        <v>5832.505616624815</v>
      </c>
      <c r="H7" s="144">
        <v>380.19225594292982</v>
      </c>
      <c r="I7" s="84"/>
      <c r="J7" s="84"/>
    </row>
    <row r="8" spans="1:10">
      <c r="A8" s="144" t="s">
        <v>111</v>
      </c>
      <c r="B8" s="144">
        <v>45106.817639938054</v>
      </c>
      <c r="C8" s="144">
        <v>43356.451655922509</v>
      </c>
      <c r="D8" s="144">
        <v>35164.134785370086</v>
      </c>
      <c r="E8" s="144">
        <v>22755.539970850055</v>
      </c>
      <c r="F8" s="144">
        <v>16762.118620093279</v>
      </c>
      <c r="G8" s="144">
        <v>12987.838085639007</v>
      </c>
      <c r="H8" s="144">
        <v>10411.121044961097</v>
      </c>
      <c r="I8" s="86"/>
      <c r="J8" s="87"/>
    </row>
    <row r="9" spans="1:10">
      <c r="A9" s="144" t="s">
        <v>68</v>
      </c>
      <c r="B9" s="144">
        <v>27292.848124721138</v>
      </c>
      <c r="C9" s="144">
        <v>20183.100472833496</v>
      </c>
      <c r="D9" s="144">
        <v>5406.6829119342383</v>
      </c>
      <c r="E9" s="144">
        <v>3243.1417475339804</v>
      </c>
      <c r="F9" s="144">
        <v>2994.8951553227089</v>
      </c>
      <c r="G9" s="144">
        <v>689.64645483684421</v>
      </c>
      <c r="H9" s="144">
        <v>679.18851287686584</v>
      </c>
      <c r="I9" s="86"/>
      <c r="J9" s="87"/>
    </row>
    <row r="10" spans="1:10">
      <c r="A10" s="144" t="s">
        <v>64</v>
      </c>
      <c r="B10" s="144">
        <v>22461.530720017192</v>
      </c>
      <c r="C10" s="144">
        <v>24608.444904698732</v>
      </c>
      <c r="D10" s="144">
        <v>24201.5660091184</v>
      </c>
      <c r="E10" s="144">
        <v>21583.736998598011</v>
      </c>
      <c r="F10" s="144">
        <v>20654.532964490882</v>
      </c>
      <c r="G10" s="144">
        <v>19975.489016838856</v>
      </c>
      <c r="H10" s="144">
        <v>21813.810713179173</v>
      </c>
      <c r="I10" s="86"/>
      <c r="J10" s="87"/>
    </row>
    <row r="11" spans="1:10">
      <c r="A11" s="144" t="s">
        <v>112</v>
      </c>
      <c r="B11" s="144">
        <v>4355.9932271288026</v>
      </c>
      <c r="C11" s="144">
        <v>4495.4631752487894</v>
      </c>
      <c r="D11" s="144">
        <v>4532.3035840547427</v>
      </c>
      <c r="E11" s="144">
        <v>4532.1817817909678</v>
      </c>
      <c r="F11" s="144">
        <v>4532.1294652445549</v>
      </c>
      <c r="G11" s="144">
        <v>4794.0456563747421</v>
      </c>
      <c r="H11" s="144">
        <v>4794.0456563747421</v>
      </c>
      <c r="I11" s="86"/>
      <c r="J11" s="87"/>
    </row>
    <row r="12" spans="1:10">
      <c r="A12" s="144" t="s">
        <v>25</v>
      </c>
      <c r="B12" s="144">
        <v>1699.9919900000018</v>
      </c>
      <c r="C12" s="144">
        <v>-700.04473508072306</v>
      </c>
      <c r="D12" s="144">
        <v>-1500.0398072523158</v>
      </c>
      <c r="E12" s="144">
        <v>500.03760432008448</v>
      </c>
      <c r="F12" s="144">
        <v>1099.9954274517272</v>
      </c>
      <c r="G12" s="144">
        <v>1999.9891717298683</v>
      </c>
      <c r="H12" s="144">
        <v>1999.9935208912821</v>
      </c>
      <c r="I12" s="86"/>
      <c r="J12" s="87"/>
    </row>
    <row r="13" spans="1:10">
      <c r="A13" s="144" t="s">
        <v>96</v>
      </c>
      <c r="B13" s="144">
        <v>677.34283000000016</v>
      </c>
      <c r="C13" s="144">
        <v>1177.8052766354763</v>
      </c>
      <c r="D13" s="144">
        <v>4786.7513786527343</v>
      </c>
      <c r="E13" s="144">
        <v>7677.8153467646343</v>
      </c>
      <c r="F13" s="144">
        <v>10014.739276588103</v>
      </c>
      <c r="G13" s="144">
        <v>14593.088653064144</v>
      </c>
      <c r="H13" s="144">
        <v>15628.71667726035</v>
      </c>
      <c r="I13" s="86"/>
      <c r="J13" s="87"/>
    </row>
    <row r="14" spans="1:10">
      <c r="A14" s="144" t="s">
        <v>73</v>
      </c>
      <c r="B14" s="144">
        <v>113.34598000000001</v>
      </c>
      <c r="C14" s="144">
        <v>131.1924307807549</v>
      </c>
      <c r="D14" s="144">
        <v>274.4056499216772</v>
      </c>
      <c r="E14" s="144">
        <v>372.96974816888343</v>
      </c>
      <c r="F14" s="144">
        <v>402.05670989325557</v>
      </c>
      <c r="G14" s="144">
        <v>507.97044256477545</v>
      </c>
      <c r="H14" s="144">
        <v>497.31942244811654</v>
      </c>
      <c r="I14" s="86"/>
      <c r="J14" s="87"/>
    </row>
    <row r="15" spans="1:10">
      <c r="A15" s="144" t="s">
        <v>113</v>
      </c>
      <c r="B15" s="144">
        <v>6.0010800000000017</v>
      </c>
      <c r="C15" s="144">
        <v>248.66976960000008</v>
      </c>
      <c r="D15" s="144">
        <v>4956.1185696000011</v>
      </c>
      <c r="E15" s="144">
        <v>8582.3100576000015</v>
      </c>
      <c r="F15" s="144">
        <v>11577.784277333611</v>
      </c>
      <c r="G15" s="144">
        <v>17401.206805148533</v>
      </c>
      <c r="H15" s="144">
        <v>21286.236356993319</v>
      </c>
      <c r="I15" s="86"/>
      <c r="J15" s="87"/>
    </row>
    <row r="16" spans="1:10">
      <c r="A16"/>
      <c r="B16"/>
      <c r="C16"/>
      <c r="D16"/>
      <c r="E16"/>
      <c r="F16"/>
      <c r="G16"/>
      <c r="H16"/>
      <c r="I16" s="86"/>
      <c r="J16" s="87"/>
    </row>
    <row r="17" spans="1:10">
      <c r="A17"/>
      <c r="B17"/>
      <c r="C17"/>
      <c r="D17"/>
      <c r="E17"/>
      <c r="F17"/>
      <c r="G17"/>
      <c r="H17"/>
      <c r="I17" s="86"/>
      <c r="J17" s="87"/>
    </row>
    <row r="18" spans="1:10">
      <c r="A18"/>
      <c r="B18" s="27"/>
      <c r="C18" s="27"/>
      <c r="D18" s="27"/>
      <c r="E18" s="27"/>
      <c r="F18" s="27"/>
      <c r="G18" s="27"/>
      <c r="H18" s="27"/>
      <c r="I18"/>
      <c r="J18"/>
    </row>
    <row r="19" spans="1:10">
      <c r="A19"/>
      <c r="B19"/>
      <c r="C19"/>
      <c r="D19"/>
      <c r="E19" s="27"/>
      <c r="F19" s="27"/>
      <c r="G19" s="27"/>
      <c r="H19" s="27"/>
      <c r="I19"/>
      <c r="J19"/>
    </row>
    <row r="20" spans="1:10">
      <c r="A20"/>
      <c r="B20"/>
      <c r="C20"/>
      <c r="D20"/>
      <c r="E20"/>
      <c r="F20"/>
      <c r="G20"/>
      <c r="H20"/>
      <c r="I20"/>
      <c r="J20"/>
    </row>
    <row r="21" spans="1:10">
      <c r="A21"/>
      <c r="B21"/>
      <c r="C21"/>
      <c r="D21"/>
      <c r="E21"/>
      <c r="F21"/>
      <c r="G21"/>
      <c r="H21"/>
      <c r="I21"/>
      <c r="J21"/>
    </row>
    <row r="22" spans="1:10">
      <c r="A22"/>
      <c r="B22"/>
      <c r="C22"/>
      <c r="D22"/>
      <c r="E22"/>
      <c r="F22"/>
      <c r="G22"/>
      <c r="H22"/>
      <c r="I22"/>
      <c r="J22"/>
    </row>
    <row r="23" spans="1:10">
      <c r="A23"/>
      <c r="B23"/>
      <c r="C23"/>
      <c r="D23"/>
      <c r="E23"/>
      <c r="F23"/>
      <c r="G23"/>
      <c r="H23"/>
      <c r="I23"/>
      <c r="J23"/>
    </row>
    <row r="24" spans="1:10">
      <c r="A24"/>
      <c r="B24"/>
      <c r="C24"/>
      <c r="D24"/>
      <c r="E24"/>
      <c r="F24"/>
      <c r="G24"/>
      <c r="H24"/>
      <c r="I24"/>
      <c r="J24"/>
    </row>
    <row r="25" spans="1:10">
      <c r="A25"/>
      <c r="B25"/>
      <c r="C25"/>
      <c r="D25"/>
      <c r="E25"/>
      <c r="F25"/>
      <c r="G25"/>
      <c r="H25"/>
      <c r="I25"/>
      <c r="J25"/>
    </row>
    <row r="26" spans="1:10">
      <c r="A26"/>
      <c r="B26"/>
      <c r="C26"/>
      <c r="D26"/>
      <c r="E26"/>
      <c r="F26"/>
      <c r="G26"/>
      <c r="H26"/>
      <c r="I26"/>
      <c r="J26"/>
    </row>
    <row r="27" spans="1:10">
      <c r="A27"/>
      <c r="B27"/>
      <c r="C27"/>
      <c r="D27"/>
      <c r="E27"/>
      <c r="F27"/>
      <c r="G27"/>
      <c r="H27"/>
      <c r="I27"/>
      <c r="J27"/>
    </row>
    <row r="28" spans="1:10">
      <c r="A28"/>
      <c r="B28"/>
      <c r="C28"/>
      <c r="D28"/>
      <c r="E28"/>
      <c r="F28"/>
      <c r="G28"/>
      <c r="H28"/>
      <c r="I28"/>
      <c r="J28"/>
    </row>
    <row r="29" spans="1:10">
      <c r="A29"/>
      <c r="B29"/>
      <c r="C29"/>
      <c r="D29"/>
      <c r="E29"/>
      <c r="F29"/>
      <c r="G29"/>
      <c r="H29"/>
      <c r="I29"/>
      <c r="J29"/>
    </row>
    <row r="30" spans="1:10">
      <c r="A30"/>
      <c r="B30"/>
      <c r="C30"/>
      <c r="D30"/>
      <c r="E30"/>
      <c r="F30"/>
      <c r="G30"/>
      <c r="H30"/>
      <c r="I30"/>
      <c r="J30"/>
    </row>
  </sheetData>
  <pageMargins left="0.7" right="0.7" top="0.75" bottom="0.75" header="0.3" footer="0.3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"/>
  <dimension ref="A2:BK33"/>
  <sheetViews>
    <sheetView zoomScaleNormal="100" workbookViewId="0">
      <selection activeCell="O7" sqref="O7"/>
    </sheetView>
  </sheetViews>
  <sheetFormatPr defaultRowHeight="15"/>
  <cols>
    <col min="1" max="1" width="16.5703125" style="144" bestFit="1" customWidth="1"/>
    <col min="2" max="2" width="9.85546875" style="144" bestFit="1" customWidth="1"/>
    <col min="3" max="3" width="9.42578125" style="144" bestFit="1" customWidth="1"/>
    <col min="4" max="4" width="11.42578125" style="144" bestFit="1" customWidth="1"/>
    <col min="5" max="7" width="10.42578125" style="144" bestFit="1" customWidth="1"/>
    <col min="8" max="16384" width="9.140625" style="144"/>
  </cols>
  <sheetData>
    <row r="2" spans="1:63" ht="17.25">
      <c r="A2" s="321" t="s">
        <v>1346</v>
      </c>
    </row>
    <row r="3" spans="1:63" ht="15.75">
      <c r="A3" s="3"/>
      <c r="B3" s="24">
        <v>1990</v>
      </c>
      <c r="C3" s="24">
        <v>1991</v>
      </c>
      <c r="D3" s="24">
        <v>1992</v>
      </c>
      <c r="E3" s="24">
        <v>1993</v>
      </c>
      <c r="F3" s="24">
        <v>1994</v>
      </c>
      <c r="G3" s="24">
        <v>1995</v>
      </c>
      <c r="H3" s="24">
        <v>1996</v>
      </c>
      <c r="I3" s="24">
        <v>1997</v>
      </c>
      <c r="J3" s="24">
        <v>1998</v>
      </c>
      <c r="K3" s="24">
        <v>1999</v>
      </c>
      <c r="L3" s="24">
        <v>2000</v>
      </c>
      <c r="M3" s="24">
        <v>2001</v>
      </c>
      <c r="N3" s="24">
        <v>2002</v>
      </c>
      <c r="O3" s="24">
        <v>2003</v>
      </c>
      <c r="P3" s="24">
        <v>2004</v>
      </c>
      <c r="Q3" s="24">
        <v>2005</v>
      </c>
      <c r="R3" s="24">
        <v>2006</v>
      </c>
      <c r="S3" s="24">
        <v>2007</v>
      </c>
      <c r="T3" s="24">
        <v>2008</v>
      </c>
      <c r="U3" s="24">
        <v>2009</v>
      </c>
      <c r="V3" s="24">
        <v>2010</v>
      </c>
      <c r="W3" s="24">
        <v>2011</v>
      </c>
      <c r="X3" s="24">
        <v>2012</v>
      </c>
      <c r="Y3" s="24">
        <v>2013</v>
      </c>
      <c r="Z3" s="24">
        <v>2014</v>
      </c>
      <c r="AA3" s="24">
        <v>2015</v>
      </c>
      <c r="AB3" s="24">
        <v>2016</v>
      </c>
      <c r="AC3" s="24">
        <v>2017</v>
      </c>
      <c r="AD3" s="24">
        <v>2018</v>
      </c>
      <c r="AE3" s="24">
        <v>2019</v>
      </c>
      <c r="AF3" s="24">
        <v>2020</v>
      </c>
      <c r="AG3" s="24">
        <v>2021</v>
      </c>
      <c r="AH3" s="24">
        <v>2022</v>
      </c>
      <c r="AI3" s="24">
        <v>2023</v>
      </c>
      <c r="AJ3" s="24">
        <v>2024</v>
      </c>
      <c r="AK3" s="24">
        <v>2025</v>
      </c>
      <c r="AL3" s="24">
        <v>2026</v>
      </c>
      <c r="AM3" s="24">
        <v>2027</v>
      </c>
      <c r="AN3" s="24">
        <v>2028</v>
      </c>
      <c r="AO3" s="24">
        <v>2029</v>
      </c>
      <c r="AP3" s="24">
        <v>2030</v>
      </c>
      <c r="AQ3" s="24">
        <v>2031</v>
      </c>
      <c r="AR3" s="24">
        <v>2032</v>
      </c>
      <c r="AS3" s="24">
        <v>2033</v>
      </c>
      <c r="AT3" s="24">
        <v>2034</v>
      </c>
      <c r="AU3" s="24">
        <v>2035</v>
      </c>
      <c r="AV3" s="24">
        <v>2036</v>
      </c>
      <c r="AW3" s="24">
        <v>2037</v>
      </c>
      <c r="AX3" s="24">
        <v>2038</v>
      </c>
      <c r="AY3" s="24">
        <v>2039</v>
      </c>
      <c r="AZ3" s="24">
        <v>2040</v>
      </c>
      <c r="BA3" s="24">
        <v>2041</v>
      </c>
      <c r="BB3" s="24">
        <v>2042</v>
      </c>
      <c r="BC3" s="24">
        <v>2043</v>
      </c>
      <c r="BD3" s="24">
        <v>2044</v>
      </c>
      <c r="BE3" s="24">
        <v>2045</v>
      </c>
      <c r="BF3" s="24">
        <v>2046</v>
      </c>
      <c r="BG3" s="24">
        <v>2047</v>
      </c>
      <c r="BH3" s="24">
        <v>2048</v>
      </c>
      <c r="BI3" s="24">
        <v>2049</v>
      </c>
      <c r="BJ3" s="24">
        <v>2050</v>
      </c>
      <c r="BK3"/>
    </row>
    <row r="4" spans="1:63" ht="15.75">
      <c r="A4" s="4" t="s">
        <v>16</v>
      </c>
      <c r="B4" s="13">
        <v>29840.010473718939</v>
      </c>
      <c r="C4" s="13">
        <v>25629.482728050149</v>
      </c>
      <c r="D4" s="13">
        <v>23734.781031737752</v>
      </c>
      <c r="E4" s="13">
        <v>23983.962525228249</v>
      </c>
      <c r="F4" s="13">
        <v>23819.872671758632</v>
      </c>
      <c r="G4" s="13">
        <v>24351.266476343946</v>
      </c>
      <c r="H4" s="13">
        <v>24338.901513300661</v>
      </c>
      <c r="I4" s="13">
        <v>24001.144953584415</v>
      </c>
      <c r="J4" s="13">
        <v>23466.140540803957</v>
      </c>
      <c r="K4" s="13">
        <v>22528.397550707421</v>
      </c>
      <c r="L4" s="13">
        <v>21043.700648906757</v>
      </c>
      <c r="M4" s="13">
        <v>21405.292395701515</v>
      </c>
      <c r="N4" s="13">
        <v>21239.230554676316</v>
      </c>
      <c r="O4" s="13">
        <v>21742.911934275318</v>
      </c>
      <c r="P4" s="13">
        <v>22091.565574072829</v>
      </c>
      <c r="Q4" s="13">
        <v>21609.251805027339</v>
      </c>
      <c r="R4" s="13">
        <v>23176.289036590191</v>
      </c>
      <c r="S4" s="13">
        <v>22069.947774902896</v>
      </c>
      <c r="T4" s="13">
        <v>21752.990302363454</v>
      </c>
      <c r="U4" s="13">
        <v>19622.693299470026</v>
      </c>
      <c r="V4" s="13">
        <v>19886.080199865253</v>
      </c>
      <c r="W4" s="13">
        <v>20636.844201862576</v>
      </c>
      <c r="X4" s="13">
        <v>18686.099911622943</v>
      </c>
      <c r="Y4" s="13">
        <v>18480.905751839979</v>
      </c>
      <c r="Z4" s="13">
        <v>18628.51065403525</v>
      </c>
      <c r="AA4" s="13">
        <v>18566.908105341685</v>
      </c>
      <c r="AB4" s="13">
        <v>18771.766692678772</v>
      </c>
      <c r="AC4" s="13">
        <v>19378.732185018463</v>
      </c>
      <c r="AD4" s="13">
        <v>19836.381801351024</v>
      </c>
      <c r="AE4" s="13">
        <v>17586.4147050744</v>
      </c>
      <c r="AF4" s="13">
        <v>16519.610444654449</v>
      </c>
      <c r="AG4" s="13">
        <v>19164.24062470175</v>
      </c>
      <c r="AH4" s="13">
        <v>16543.39515878577</v>
      </c>
      <c r="AI4">
        <v>16518.523751492983</v>
      </c>
      <c r="AJ4">
        <v>16493.6523442002</v>
      </c>
      <c r="AK4" s="13">
        <v>16468.780936907417</v>
      </c>
      <c r="AL4">
        <v>15103.474038481196</v>
      </c>
      <c r="AM4">
        <v>13738.167140054973</v>
      </c>
      <c r="AN4">
        <v>12372.860241628754</v>
      </c>
      <c r="AO4">
        <v>11007.553343202531</v>
      </c>
      <c r="AP4" s="13">
        <v>9642.2464447763105</v>
      </c>
      <c r="AQ4">
        <v>9139.6654750296802</v>
      </c>
      <c r="AR4">
        <v>8637.0845052830482</v>
      </c>
      <c r="AS4">
        <v>8134.5035355364162</v>
      </c>
      <c r="AT4">
        <v>7631.9225657897859</v>
      </c>
      <c r="AU4" s="13">
        <v>7129.3415960431539</v>
      </c>
      <c r="AV4">
        <v>6838.0172945740869</v>
      </c>
      <c r="AW4">
        <v>6546.6929931050181</v>
      </c>
      <c r="AX4">
        <v>6255.3686916359511</v>
      </c>
      <c r="AY4">
        <v>5964.0443901668823</v>
      </c>
      <c r="AZ4" s="11">
        <v>5672.7200886978144</v>
      </c>
      <c r="BA4">
        <v>5167.3955361525132</v>
      </c>
      <c r="BB4">
        <v>4662.0709836072128</v>
      </c>
      <c r="BC4">
        <v>4156.7464310619116</v>
      </c>
      <c r="BD4">
        <v>3651.4218785166113</v>
      </c>
      <c r="BE4" s="165">
        <v>3146.0973259713101</v>
      </c>
      <c r="BF4" s="93">
        <v>2787.8717689284967</v>
      </c>
      <c r="BG4" s="93">
        <v>2429.6462118856834</v>
      </c>
      <c r="BH4" s="93">
        <v>2071.4206548428701</v>
      </c>
      <c r="BI4" s="93">
        <v>1713.1950978000568</v>
      </c>
      <c r="BJ4" s="165">
        <v>1354.9695407572435</v>
      </c>
      <c r="BK4"/>
    </row>
    <row r="5" spans="1:63" ht="15.75">
      <c r="A5" s="4" t="s">
        <v>255</v>
      </c>
      <c r="B5" s="13">
        <v>44598.974822167467</v>
      </c>
      <c r="C5" s="13">
        <v>38091.812368015708</v>
      </c>
      <c r="D5" s="13">
        <v>34606.769670135938</v>
      </c>
      <c r="E5" s="13">
        <v>33691.285382473514</v>
      </c>
      <c r="F5" s="13">
        <v>32492.124184467364</v>
      </c>
      <c r="G5" s="13">
        <v>32755.050496233867</v>
      </c>
      <c r="H5" s="13">
        <v>32698.248060802289</v>
      </c>
      <c r="I5" s="13">
        <v>32227.493875415148</v>
      </c>
      <c r="J5" s="13">
        <v>31705.921724773085</v>
      </c>
      <c r="K5" s="13">
        <v>30959.770504005173</v>
      </c>
      <c r="L5" s="13">
        <v>29968.376586322916</v>
      </c>
      <c r="M5" s="13">
        <v>31321.632791227734</v>
      </c>
      <c r="N5" s="13">
        <v>30450.139086475359</v>
      </c>
      <c r="O5" s="13">
        <v>31464.122776805259</v>
      </c>
      <c r="P5" s="13">
        <v>31716.215252014252</v>
      </c>
      <c r="Q5" s="13">
        <v>30286.829549156304</v>
      </c>
      <c r="R5" s="13">
        <v>31212.303239350331</v>
      </c>
      <c r="S5" s="13">
        <v>29439.673311411927</v>
      </c>
      <c r="T5" s="13">
        <v>29196.36709648852</v>
      </c>
      <c r="U5" s="13">
        <v>26150.092540031008</v>
      </c>
      <c r="V5" s="13">
        <v>26153.766531042191</v>
      </c>
      <c r="W5" s="13">
        <v>27068.844747338288</v>
      </c>
      <c r="X5" s="13">
        <v>24829.075834083356</v>
      </c>
      <c r="Y5" s="13">
        <v>24170.12388186558</v>
      </c>
      <c r="Z5" s="13">
        <v>23363.959034766762</v>
      </c>
      <c r="AA5" s="13">
        <v>23536.064036970696</v>
      </c>
      <c r="AB5" s="13">
        <v>23619.257796658276</v>
      </c>
      <c r="AC5" s="13">
        <v>24301.005923355817</v>
      </c>
      <c r="AD5" s="13">
        <v>24594.309287642922</v>
      </c>
      <c r="AE5" s="13">
        <v>22056.118037362274</v>
      </c>
      <c r="AF5" s="13">
        <v>20479.717258766799</v>
      </c>
      <c r="AG5" s="13">
        <v>23546.954050666773</v>
      </c>
      <c r="AH5" s="13">
        <v>19866.552315277051</v>
      </c>
      <c r="AI5">
        <v>19611.287180410633</v>
      </c>
      <c r="AJ5">
        <v>19356.022045544218</v>
      </c>
      <c r="AK5" s="13">
        <v>19100.756910677799</v>
      </c>
      <c r="AL5">
        <v>17447.333846757672</v>
      </c>
      <c r="AM5">
        <v>15793.91078283754</v>
      </c>
      <c r="AN5">
        <v>14140.487718917411</v>
      </c>
      <c r="AO5">
        <v>12487.064654997283</v>
      </c>
      <c r="AP5" s="13">
        <v>10833.641591077152</v>
      </c>
      <c r="AQ5">
        <v>10136.187680029265</v>
      </c>
      <c r="AR5">
        <v>9438.7337689813739</v>
      </c>
      <c r="AS5">
        <v>8741.2798579334849</v>
      </c>
      <c r="AT5">
        <v>8043.8259468855977</v>
      </c>
      <c r="AU5" s="13">
        <v>7346.3720358377086</v>
      </c>
      <c r="AV5">
        <v>7099.4678212739709</v>
      </c>
      <c r="AW5">
        <v>6852.5636067102314</v>
      </c>
      <c r="AX5">
        <v>6605.6593921464946</v>
      </c>
      <c r="AY5">
        <v>6358.755177582756</v>
      </c>
      <c r="AZ5" s="13">
        <v>6111.8509630190183</v>
      </c>
      <c r="BA5">
        <v>5521.5558962858986</v>
      </c>
      <c r="BB5">
        <v>4931.2608295527798</v>
      </c>
      <c r="BC5">
        <v>4340.9657628196601</v>
      </c>
      <c r="BD5">
        <v>3750.6706960865404</v>
      </c>
      <c r="BE5" s="165">
        <v>3160.3756293534211</v>
      </c>
      <c r="BF5" s="166">
        <v>-128.40714076718953</v>
      </c>
      <c r="BG5" s="166">
        <v>-368.80201860675686</v>
      </c>
      <c r="BH5" s="166">
        <v>-609.19689644632399</v>
      </c>
      <c r="BI5" s="166">
        <v>-849.59177428589146</v>
      </c>
      <c r="BJ5" s="165">
        <v>-1146.4513288842236</v>
      </c>
      <c r="BK5"/>
    </row>
    <row r="6" spans="1:63" ht="15.75">
      <c r="A6" s="4" t="s">
        <v>14</v>
      </c>
      <c r="B6" s="11">
        <v>56142.193323129686</v>
      </c>
      <c r="C6" s="11">
        <v>48657.921709737129</v>
      </c>
      <c r="D6" s="11">
        <v>44724.092667491816</v>
      </c>
      <c r="E6" s="11">
        <v>42202.352457250781</v>
      </c>
      <c r="F6" s="11">
        <v>40225.63756436047</v>
      </c>
      <c r="G6" s="11">
        <v>39963.109959608904</v>
      </c>
      <c r="H6" s="11">
        <v>39760.481073129071</v>
      </c>
      <c r="I6" s="11">
        <v>39696.534039314029</v>
      </c>
      <c r="J6" s="11">
        <v>38961.041025541264</v>
      </c>
      <c r="K6" s="11">
        <v>38075.993055548344</v>
      </c>
      <c r="L6" s="11">
        <v>36681.972528718907</v>
      </c>
      <c r="M6" s="11">
        <v>38500.42569225972</v>
      </c>
      <c r="N6" s="11">
        <v>37191.134528615985</v>
      </c>
      <c r="O6" s="11">
        <v>37772.556820097059</v>
      </c>
      <c r="P6" s="11">
        <v>37782.998514941362</v>
      </c>
      <c r="Q6" s="11">
        <v>37004.200754027486</v>
      </c>
      <c r="R6" s="11">
        <v>37882.236530508766</v>
      </c>
      <c r="S6" s="11">
        <v>35536.103069362092</v>
      </c>
      <c r="T6" s="11">
        <v>35539.056616893569</v>
      </c>
      <c r="U6" s="11">
        <v>32519.440797552095</v>
      </c>
      <c r="V6" s="11">
        <v>32864.670698785325</v>
      </c>
      <c r="W6" s="11">
        <v>32357.923543226738</v>
      </c>
      <c r="X6" s="11">
        <v>30381.421228327217</v>
      </c>
      <c r="Y6" s="11">
        <v>29997.797220977078</v>
      </c>
      <c r="Z6" s="11">
        <v>28184.641541369983</v>
      </c>
      <c r="AA6" s="11">
        <v>28469.904016933411</v>
      </c>
      <c r="AB6" s="11">
        <v>28605.262292866893</v>
      </c>
      <c r="AC6" s="11">
        <v>29707.255061931879</v>
      </c>
      <c r="AD6" s="11">
        <v>29458.084158390648</v>
      </c>
      <c r="AE6" s="11">
        <v>26812.984653664731</v>
      </c>
      <c r="AF6" s="11">
        <v>25141.838352683888</v>
      </c>
      <c r="AG6" s="11">
        <v>28864.81216040855</v>
      </c>
      <c r="AH6" s="11">
        <v>24695.03203027854</v>
      </c>
      <c r="AI6">
        <v>24232.462777095301</v>
      </c>
      <c r="AJ6">
        <v>23769.893523912066</v>
      </c>
      <c r="AK6" s="11">
        <v>23307.32427072883</v>
      </c>
      <c r="AL6">
        <v>21406.903342658614</v>
      </c>
      <c r="AM6">
        <v>19506.482414588394</v>
      </c>
      <c r="AN6">
        <v>17606.061486518178</v>
      </c>
      <c r="AO6">
        <v>15705.64055844796</v>
      </c>
      <c r="AP6" s="11">
        <v>13805.219630377742</v>
      </c>
      <c r="AQ6">
        <v>12784.916759484251</v>
      </c>
      <c r="AR6">
        <v>11764.61388859076</v>
      </c>
      <c r="AS6">
        <v>10744.31101769727</v>
      </c>
      <c r="AT6">
        <v>9724.0081468037806</v>
      </c>
      <c r="AU6" s="11">
        <v>8703.7052759102899</v>
      </c>
      <c r="AV6">
        <v>8295.0466734220117</v>
      </c>
      <c r="AW6">
        <v>7886.3880709337327</v>
      </c>
      <c r="AX6">
        <v>7477.7294684454537</v>
      </c>
      <c r="AY6">
        <v>7069.0708659571756</v>
      </c>
      <c r="AZ6" s="11">
        <v>6660.4122634688965</v>
      </c>
      <c r="BA6">
        <v>6018.3219486638291</v>
      </c>
      <c r="BB6">
        <v>5376.2316338587598</v>
      </c>
      <c r="BC6">
        <v>4734.1413190536914</v>
      </c>
      <c r="BD6">
        <v>4092.0510042486239</v>
      </c>
      <c r="BE6" s="167">
        <v>3449.9606894435551</v>
      </c>
      <c r="BF6" s="166">
        <v>3253.2461837423925</v>
      </c>
      <c r="BG6" s="166">
        <v>2811.361191106289</v>
      </c>
      <c r="BH6" s="166">
        <v>2369.4761984701854</v>
      </c>
      <c r="BI6" s="166">
        <v>1927.5912058340818</v>
      </c>
      <c r="BJ6" s="167">
        <v>1461.6184793452089</v>
      </c>
      <c r="BK6"/>
    </row>
    <row r="7" spans="1:63" ht="15.75">
      <c r="A7" s="4" t="s">
        <v>5</v>
      </c>
      <c r="B7" s="14">
        <v>62958.50969368696</v>
      </c>
      <c r="C7" s="14">
        <v>54446.278458287634</v>
      </c>
      <c r="D7" s="14">
        <v>49942.144935765675</v>
      </c>
      <c r="E7" s="14">
        <v>47157.821758709033</v>
      </c>
      <c r="F7" s="14">
        <v>44983.041400315291</v>
      </c>
      <c r="G7" s="14">
        <v>45454.033122628753</v>
      </c>
      <c r="H7" s="14">
        <v>45480.066148152415</v>
      </c>
      <c r="I7" s="14">
        <v>45500.565333097125</v>
      </c>
      <c r="J7" s="14">
        <v>45064.785092301638</v>
      </c>
      <c r="K7" s="14">
        <v>44032.150824609227</v>
      </c>
      <c r="L7" s="14">
        <v>42403.56036102424</v>
      </c>
      <c r="M7" s="14">
        <v>44643.17875442178</v>
      </c>
      <c r="N7" s="14">
        <v>43348.356195439083</v>
      </c>
      <c r="O7" s="14">
        <v>43850.10192026788</v>
      </c>
      <c r="P7" s="14">
        <v>44597.905997125075</v>
      </c>
      <c r="Q7" s="14">
        <v>44697.276258029531</v>
      </c>
      <c r="R7" s="14">
        <v>44723.363969715436</v>
      </c>
      <c r="S7" s="14">
        <v>43079.495221061021</v>
      </c>
      <c r="T7" s="14">
        <v>43434.691283394553</v>
      </c>
      <c r="U7" s="14">
        <v>39521.403756992513</v>
      </c>
      <c r="V7" s="14">
        <v>40286.150382362204</v>
      </c>
      <c r="W7" s="14">
        <v>39410.564664750033</v>
      </c>
      <c r="X7" s="14">
        <v>37310.012904437797</v>
      </c>
      <c r="Y7" s="14">
        <v>36858.41059368592</v>
      </c>
      <c r="Z7" s="14">
        <v>34792.465129353739</v>
      </c>
      <c r="AA7" s="14">
        <v>35763.308051285923</v>
      </c>
      <c r="AB7" s="14">
        <v>36144.843763640871</v>
      </c>
      <c r="AC7" s="14">
        <v>37390.199730435794</v>
      </c>
      <c r="AD7" s="14">
        <v>37266.739895035673</v>
      </c>
      <c r="AE7" s="14">
        <v>34936.033749664799</v>
      </c>
      <c r="AF7" s="14">
        <v>32203.336470934861</v>
      </c>
      <c r="AG7" s="14">
        <v>36387.495140297498</v>
      </c>
      <c r="AH7" s="14">
        <v>32473.879569851553</v>
      </c>
      <c r="AI7">
        <v>31958.288084354605</v>
      </c>
      <c r="AJ7">
        <v>31442.696598857656</v>
      </c>
      <c r="AK7" s="14">
        <v>30927.105113360711</v>
      </c>
      <c r="AL7">
        <v>28620.793204814647</v>
      </c>
      <c r="AM7">
        <v>26314.481296268579</v>
      </c>
      <c r="AN7">
        <v>24008.169387722515</v>
      </c>
      <c r="AO7">
        <v>21701.857479176448</v>
      </c>
      <c r="AP7" s="14">
        <v>19395.545570630384</v>
      </c>
      <c r="AQ7">
        <v>17977.200331834145</v>
      </c>
      <c r="AR7">
        <v>16558.855093037906</v>
      </c>
      <c r="AS7">
        <v>15140.509854241664</v>
      </c>
      <c r="AT7">
        <v>13722.164615445427</v>
      </c>
      <c r="AU7" s="14">
        <v>12303.819376649186</v>
      </c>
      <c r="AV7">
        <v>11574.142854483267</v>
      </c>
      <c r="AW7">
        <v>10844.466332317344</v>
      </c>
      <c r="AX7">
        <v>10114.789810151424</v>
      </c>
      <c r="AY7">
        <v>9385.1132879855031</v>
      </c>
      <c r="AZ7" s="14">
        <v>8655.4367658195824</v>
      </c>
      <c r="BA7">
        <v>7803.9833087277821</v>
      </c>
      <c r="BB7">
        <v>6952.5298516359799</v>
      </c>
      <c r="BC7">
        <v>6101.0763945441795</v>
      </c>
      <c r="BD7">
        <v>5249.6229374523782</v>
      </c>
      <c r="BE7" s="168">
        <v>4398.1694803605769</v>
      </c>
      <c r="BF7" s="166">
        <v>4081.2545728630257</v>
      </c>
      <c r="BG7" s="166">
        <v>3519.1691784305335</v>
      </c>
      <c r="BH7" s="166">
        <v>2957.0837839980418</v>
      </c>
      <c r="BI7" s="166">
        <v>2394.9983895655496</v>
      </c>
      <c r="BJ7" s="168">
        <v>1808.8252612802885</v>
      </c>
      <c r="BK7"/>
    </row>
    <row r="8" spans="1:63" ht="15.75">
      <c r="A8" s="4" t="s">
        <v>6</v>
      </c>
      <c r="B8" s="14">
        <v>68726.189571859984</v>
      </c>
      <c r="C8" s="14">
        <v>59582.628528079673</v>
      </c>
      <c r="D8" s="14">
        <v>54256.976586560857</v>
      </c>
      <c r="E8" s="14">
        <v>50800.737776328031</v>
      </c>
      <c r="F8" s="14">
        <v>48437.588481703504</v>
      </c>
      <c r="G8" s="14">
        <v>48963.500308556177</v>
      </c>
      <c r="H8" s="14">
        <v>48871.374517001233</v>
      </c>
      <c r="I8" s="14">
        <v>48799.02678284821</v>
      </c>
      <c r="J8" s="14">
        <v>48005.121611920906</v>
      </c>
      <c r="K8" s="14">
        <v>46838.526716398352</v>
      </c>
      <c r="L8" s="14">
        <v>45135.266810278183</v>
      </c>
      <c r="M8" s="14">
        <v>47481.999593317923</v>
      </c>
      <c r="N8" s="14">
        <v>46180.022538800564</v>
      </c>
      <c r="O8" s="14">
        <v>46513.112758308933</v>
      </c>
      <c r="P8" s="14">
        <v>47107.841255496722</v>
      </c>
      <c r="Q8" s="14">
        <v>47231.935096662106</v>
      </c>
      <c r="R8" s="14">
        <v>47034.045884499646</v>
      </c>
      <c r="S8" s="14">
        <v>45427.157116800925</v>
      </c>
      <c r="T8" s="14">
        <v>45853.430966519823</v>
      </c>
      <c r="U8" s="14">
        <v>41735.131866607655</v>
      </c>
      <c r="V8" s="14">
        <v>42686.66590255656</v>
      </c>
      <c r="W8" s="14">
        <v>41583.350779659602</v>
      </c>
      <c r="X8" s="14">
        <v>39442.924345340733</v>
      </c>
      <c r="Y8" s="14">
        <v>39103.896704943683</v>
      </c>
      <c r="Z8" s="14">
        <v>37147.170532097836</v>
      </c>
      <c r="AA8" s="14">
        <v>37892.330792490604</v>
      </c>
      <c r="AB8" s="14">
        <v>38404.109875462498</v>
      </c>
      <c r="AC8" s="14">
        <v>39521.536140267643</v>
      </c>
      <c r="AD8" s="14">
        <v>39370.905078008116</v>
      </c>
      <c r="AE8" s="14">
        <v>37076.165441705707</v>
      </c>
      <c r="AF8" s="14">
        <v>34371.405814556376</v>
      </c>
      <c r="AG8" s="14">
        <v>38420.568191552178</v>
      </c>
      <c r="AH8" s="14">
        <v>34408.3062802766</v>
      </c>
      <c r="AI8">
        <v>33892.203790634412</v>
      </c>
      <c r="AJ8">
        <v>33376.101300992224</v>
      </c>
      <c r="AK8" s="14">
        <v>32859.998811350044</v>
      </c>
      <c r="AL8">
        <v>30527.876615361445</v>
      </c>
      <c r="AM8">
        <v>28195.754419372839</v>
      </c>
      <c r="AN8">
        <v>25863.632223384237</v>
      </c>
      <c r="AO8">
        <v>23531.510027395638</v>
      </c>
      <c r="AP8" s="14">
        <v>21199.387831407032</v>
      </c>
      <c r="AQ8">
        <v>19701.158936472457</v>
      </c>
      <c r="AR8">
        <v>18202.930041537875</v>
      </c>
      <c r="AS8">
        <v>16704.7011466033</v>
      </c>
      <c r="AT8">
        <v>15206.472251668722</v>
      </c>
      <c r="AU8" s="14">
        <v>13708.243356734141</v>
      </c>
      <c r="AV8">
        <v>12975.810352508161</v>
      </c>
      <c r="AW8">
        <v>12243.377348282178</v>
      </c>
      <c r="AX8">
        <v>11510.944344056197</v>
      </c>
      <c r="AY8">
        <v>10778.511339830216</v>
      </c>
      <c r="AZ8" s="14">
        <v>10046.078335604234</v>
      </c>
      <c r="BA8">
        <v>9183.401989095828</v>
      </c>
      <c r="BB8">
        <v>8320.7256425874202</v>
      </c>
      <c r="BC8">
        <v>7458.0492960790143</v>
      </c>
      <c r="BD8">
        <v>6595.3729495706075</v>
      </c>
      <c r="BE8" s="168">
        <v>5732.6966030622007</v>
      </c>
      <c r="BF8" s="166">
        <v>5407.7484613660245</v>
      </c>
      <c r="BG8" s="166">
        <v>4837.6298327349086</v>
      </c>
      <c r="BH8" s="166">
        <v>4267.5112041037919</v>
      </c>
      <c r="BI8" s="166">
        <v>3697.3925754726756</v>
      </c>
      <c r="BJ8" s="168">
        <v>3103.1862129887904</v>
      </c>
      <c r="BK8"/>
    </row>
    <row r="9" spans="1:63" ht="15.75">
      <c r="A9" s="4" t="s">
        <v>7</v>
      </c>
      <c r="B9" s="14">
        <v>70121.221842323532</v>
      </c>
      <c r="C9" s="14">
        <v>60992.57500384115</v>
      </c>
      <c r="D9" s="14">
        <v>55662.181451441669</v>
      </c>
      <c r="E9" s="14">
        <v>52209.799245985472</v>
      </c>
      <c r="F9" s="14">
        <v>49769.435149792844</v>
      </c>
      <c r="G9" s="14">
        <v>50298.35916817472</v>
      </c>
      <c r="H9" s="14">
        <v>50209.267274940568</v>
      </c>
      <c r="I9" s="14">
        <v>50161.275277565932</v>
      </c>
      <c r="J9" s="14">
        <v>49394.152603482064</v>
      </c>
      <c r="K9" s="14">
        <v>48246.030657796779</v>
      </c>
      <c r="L9" s="14">
        <v>46573.718558883287</v>
      </c>
      <c r="M9" s="14">
        <v>48948.047663792109</v>
      </c>
      <c r="N9" s="14">
        <v>47734.406943690119</v>
      </c>
      <c r="O9" s="14">
        <v>48086.910699647284</v>
      </c>
      <c r="P9" s="14">
        <v>48720.469119174428</v>
      </c>
      <c r="Q9" s="14">
        <v>48842.074047123169</v>
      </c>
      <c r="R9" s="14">
        <v>48724.065541547345</v>
      </c>
      <c r="S9" s="14">
        <v>47048.895148030431</v>
      </c>
      <c r="T9" s="14">
        <v>47510.039287717402</v>
      </c>
      <c r="U9" s="14">
        <v>43434.068997262439</v>
      </c>
      <c r="V9" s="14">
        <v>44429.55306912239</v>
      </c>
      <c r="W9" s="14">
        <v>43374.191708841041</v>
      </c>
      <c r="X9" s="14">
        <v>41260.48604146202</v>
      </c>
      <c r="Y9" s="14">
        <v>40937.225152272971</v>
      </c>
      <c r="Z9" s="14">
        <v>38976.484928835162</v>
      </c>
      <c r="AA9" s="14">
        <v>39837.736384207179</v>
      </c>
      <c r="AB9" s="14">
        <v>40286.131673654105</v>
      </c>
      <c r="AC9" s="14">
        <v>41443.839559291198</v>
      </c>
      <c r="AD9" s="14">
        <v>41317.727396770926</v>
      </c>
      <c r="AE9" s="14">
        <v>39006.712677175507</v>
      </c>
      <c r="AF9" s="14">
        <v>36345.885750501337</v>
      </c>
      <c r="AG9" s="14">
        <v>40363.781309059814</v>
      </c>
      <c r="AH9" s="14">
        <v>36338.226830246749</v>
      </c>
      <c r="AI9">
        <v>35784.399289794943</v>
      </c>
      <c r="AJ9">
        <v>35230.571749343144</v>
      </c>
      <c r="AK9" s="14">
        <v>34676.744208891338</v>
      </c>
      <c r="AL9">
        <v>32137.929449021205</v>
      </c>
      <c r="AM9">
        <v>29599.114689151065</v>
      </c>
      <c r="AN9">
        <v>27060.299929280933</v>
      </c>
      <c r="AO9">
        <v>24521.485169410797</v>
      </c>
      <c r="AP9" s="14">
        <v>21982.67040954066</v>
      </c>
      <c r="AQ9">
        <v>20453.275814436274</v>
      </c>
      <c r="AR9">
        <v>18923.881219331888</v>
      </c>
      <c r="AS9">
        <v>17394.486624227502</v>
      </c>
      <c r="AT9">
        <v>15865.092029123114</v>
      </c>
      <c r="AU9" s="14">
        <v>14335.697434018726</v>
      </c>
      <c r="AV9">
        <v>13591.816498245842</v>
      </c>
      <c r="AW9">
        <v>12847.935562472956</v>
      </c>
      <c r="AX9">
        <v>12104.054626700072</v>
      </c>
      <c r="AY9">
        <v>11360.173690927186</v>
      </c>
      <c r="AZ9" s="14">
        <v>10616.2927551543</v>
      </c>
      <c r="BA9">
        <v>9747.9450466828912</v>
      </c>
      <c r="BB9">
        <v>8879.5973382114826</v>
      </c>
      <c r="BC9">
        <v>8011.2496297400721</v>
      </c>
      <c r="BD9">
        <v>7142.9019212686635</v>
      </c>
      <c r="BE9" s="168">
        <v>6274.554212797254</v>
      </c>
      <c r="BF9" s="166">
        <v>5943.6087945584522</v>
      </c>
      <c r="BG9" s="166">
        <v>5367.49288938471</v>
      </c>
      <c r="BH9" s="166">
        <v>4791.3769842109677</v>
      </c>
      <c r="BI9" s="166">
        <v>4215.2610790372255</v>
      </c>
      <c r="BJ9" s="168">
        <v>3615.0574400107143</v>
      </c>
      <c r="BK9"/>
    </row>
    <row r="10" spans="1:63" ht="15.75">
      <c r="A10" s="4" t="s">
        <v>8</v>
      </c>
      <c r="B10" s="14">
        <v>73367.554419059685</v>
      </c>
      <c r="C10" s="14">
        <v>64113.275026127048</v>
      </c>
      <c r="D10" s="14">
        <v>58682.585876668141</v>
      </c>
      <c r="E10" s="14">
        <v>55098.132536904413</v>
      </c>
      <c r="F10" s="14">
        <v>52582.405611387134</v>
      </c>
      <c r="G10" s="14">
        <v>53097.986028216867</v>
      </c>
      <c r="H10" s="14">
        <v>52952.35922023109</v>
      </c>
      <c r="I10" s="14">
        <v>52747.072715794588</v>
      </c>
      <c r="J10" s="14">
        <v>52014.270218203455</v>
      </c>
      <c r="K10" s="14">
        <v>50761.75977921304</v>
      </c>
      <c r="L10" s="14">
        <v>48838.637088671458</v>
      </c>
      <c r="M10" s="14">
        <v>51068.49434128945</v>
      </c>
      <c r="N10" s="14">
        <v>49794.419382173481</v>
      </c>
      <c r="O10" s="14">
        <v>50028.554610903484</v>
      </c>
      <c r="P10" s="14">
        <v>50647.910287704093</v>
      </c>
      <c r="Q10" s="14">
        <v>50615.548256895578</v>
      </c>
      <c r="R10" s="14">
        <v>50635.227504165479</v>
      </c>
      <c r="S10" s="14">
        <v>48831.190049830657</v>
      </c>
      <c r="T10" s="14">
        <v>49306.759903804224</v>
      </c>
      <c r="U10" s="14">
        <v>45087.153734910622</v>
      </c>
      <c r="V10" s="14">
        <v>45839.555638262711</v>
      </c>
      <c r="W10" s="14">
        <v>44754.808630475294</v>
      </c>
      <c r="X10" s="14">
        <v>42396.044531591186</v>
      </c>
      <c r="Y10" s="14">
        <v>42073.425411939475</v>
      </c>
      <c r="Z10" s="14">
        <v>40053.932390384529</v>
      </c>
      <c r="AA10" s="14">
        <v>40786.155858190723</v>
      </c>
      <c r="AB10" s="14">
        <v>41226.186467671418</v>
      </c>
      <c r="AC10" s="14">
        <v>42354.41366196434</v>
      </c>
      <c r="AD10" s="14">
        <v>42165.811691329982</v>
      </c>
      <c r="AE10" s="14">
        <v>39865.325782068845</v>
      </c>
      <c r="AF10" s="14">
        <v>37131.015548725409</v>
      </c>
      <c r="AG10" s="14">
        <v>41162.467972247214</v>
      </c>
      <c r="AH10" s="14">
        <v>37012.711722809159</v>
      </c>
      <c r="AI10">
        <v>36356.481212119776</v>
      </c>
      <c r="AJ10">
        <v>35700.250701430392</v>
      </c>
      <c r="AK10" s="14">
        <v>35044.020190741008</v>
      </c>
      <c r="AL10">
        <v>32485.709520468816</v>
      </c>
      <c r="AM10">
        <v>29927.398850196612</v>
      </c>
      <c r="AN10">
        <v>27369.088179924416</v>
      </c>
      <c r="AO10">
        <v>24810.77750965222</v>
      </c>
      <c r="AP10" s="14">
        <v>22252.46683938002</v>
      </c>
      <c r="AQ10">
        <v>20708.490046345243</v>
      </c>
      <c r="AR10">
        <v>19164.513253310462</v>
      </c>
      <c r="AS10">
        <v>17620.536460275682</v>
      </c>
      <c r="AT10">
        <v>16076.559667240906</v>
      </c>
      <c r="AU10" s="14">
        <v>14532.582874206126</v>
      </c>
      <c r="AV10">
        <v>13780.57673799905</v>
      </c>
      <c r="AW10">
        <v>13028.570601791969</v>
      </c>
      <c r="AX10">
        <v>12276.564465584892</v>
      </c>
      <c r="AY10">
        <v>11524.558329377816</v>
      </c>
      <c r="AZ10" s="14">
        <v>10772.552193170737</v>
      </c>
      <c r="BA10">
        <v>9896.5743543390854</v>
      </c>
      <c r="BB10">
        <v>9020.5965155074337</v>
      </c>
      <c r="BC10">
        <v>8144.618676675781</v>
      </c>
      <c r="BD10">
        <v>7268.6408378441301</v>
      </c>
      <c r="BE10" s="168">
        <v>6392.6629990124766</v>
      </c>
      <c r="BF10" s="166">
        <v>6055.7745309089314</v>
      </c>
      <c r="BG10" s="166">
        <v>5473.7155758704466</v>
      </c>
      <c r="BH10" s="166">
        <v>4891.6566208319618</v>
      </c>
      <c r="BI10" s="166">
        <v>4309.5976657934771</v>
      </c>
      <c r="BJ10" s="168">
        <v>3703.4509769022238</v>
      </c>
      <c r="BK10"/>
    </row>
    <row r="11" spans="1:63" ht="15.75">
      <c r="A11" s="4" t="s">
        <v>9</v>
      </c>
      <c r="B11" s="17">
        <v>-8892.5278849254173</v>
      </c>
      <c r="C11" s="17">
        <v>-9719.5770666981825</v>
      </c>
      <c r="D11" s="17">
        <v>-10348.907326078521</v>
      </c>
      <c r="E11" s="17">
        <v>-10138.099314041307</v>
      </c>
      <c r="F11" s="17">
        <v>-9577.923514968883</v>
      </c>
      <c r="G11" s="17">
        <v>-9030.4261702514959</v>
      </c>
      <c r="H11" s="17">
        <v>-8939.2118332691734</v>
      </c>
      <c r="I11" s="17">
        <v>-8727.3035539505672</v>
      </c>
      <c r="J11" s="17">
        <v>-9793.7377828440913</v>
      </c>
      <c r="K11" s="17">
        <v>-8953.3423791782134</v>
      </c>
      <c r="L11" s="17">
        <v>-8922.5339352460633</v>
      </c>
      <c r="M11" s="17">
        <v>-8243.5162680249123</v>
      </c>
      <c r="N11" s="17">
        <v>-8721.8218795186967</v>
      </c>
      <c r="O11" s="17">
        <v>-8146.4547541259381</v>
      </c>
      <c r="P11" s="17">
        <v>-8154.3818055496113</v>
      </c>
      <c r="Q11" s="17">
        <v>-4264.7737827130768</v>
      </c>
      <c r="R11" s="17">
        <v>-7358.4140025533379</v>
      </c>
      <c r="S11" s="17">
        <v>-6911.611073838013</v>
      </c>
      <c r="T11" s="17">
        <v>-5818.2377462185414</v>
      </c>
      <c r="U11" s="17">
        <v>-5589.242736778484</v>
      </c>
      <c r="V11" s="17">
        <v>-4704.3643991814633</v>
      </c>
      <c r="W11" s="17">
        <v>-5066.3288458303778</v>
      </c>
      <c r="X11" s="17">
        <v>-6167.0202987603388</v>
      </c>
      <c r="Y11" s="17">
        <v>-6937.1106211671795</v>
      </c>
      <c r="Z11" s="17">
        <v>-4755.3555286207984</v>
      </c>
      <c r="AA11" s="17">
        <v>-5234.265588149683</v>
      </c>
      <c r="AB11" s="17">
        <v>-5312.7016007775846</v>
      </c>
      <c r="AC11" s="17">
        <v>-5204.2481043815505</v>
      </c>
      <c r="AD11" s="17">
        <v>-4231.3099344017246</v>
      </c>
      <c r="AE11" s="17">
        <v>-4994.4712216210901</v>
      </c>
      <c r="AF11" s="17">
        <v>-7178.9821819528743</v>
      </c>
      <c r="AG11" s="17">
        <v>-7211.4151304160614</v>
      </c>
      <c r="AH11" s="17">
        <v>-7225.740884526539</v>
      </c>
      <c r="AI11">
        <v>-6447.4332630015824</v>
      </c>
      <c r="AJ11">
        <v>-5669.1256414766267</v>
      </c>
      <c r="AK11" s="17">
        <v>-4890.8180199516701</v>
      </c>
      <c r="AL11">
        <v>-5100.4670826280035</v>
      </c>
      <c r="AM11">
        <v>-5310.1161453043351</v>
      </c>
      <c r="AN11">
        <v>-5519.7652079806685</v>
      </c>
      <c r="AO11">
        <v>-5729.414270657001</v>
      </c>
      <c r="AP11" s="17">
        <v>-5939.0633333333335</v>
      </c>
      <c r="AQ11">
        <v>-5847.9796698407617</v>
      </c>
      <c r="AR11">
        <v>-5756.89600634819</v>
      </c>
      <c r="AS11">
        <v>-5665.8123428556173</v>
      </c>
      <c r="AT11">
        <v>-5574.7286793630456</v>
      </c>
      <c r="AU11" s="17">
        <v>-5483.6450158704729</v>
      </c>
      <c r="AV11">
        <v>-5457.5888127773596</v>
      </c>
      <c r="AW11">
        <v>-5431.5326096842446</v>
      </c>
      <c r="AX11">
        <v>-5405.4764065911304</v>
      </c>
      <c r="AY11">
        <v>-5379.4202034980171</v>
      </c>
      <c r="AZ11" s="17">
        <v>-5353.3640004049021</v>
      </c>
      <c r="BA11">
        <v>-5618.5309022486945</v>
      </c>
      <c r="BB11">
        <v>-5883.697804092486</v>
      </c>
      <c r="BC11">
        <v>-6148.8647059362793</v>
      </c>
      <c r="BD11">
        <v>-6414.0316077800717</v>
      </c>
      <c r="BE11" s="169">
        <v>-6679.1985096238632</v>
      </c>
      <c r="BF11" s="93">
        <v>-7076.7909106639345</v>
      </c>
      <c r="BG11" s="93">
        <v>-7586.3710487763819</v>
      </c>
      <c r="BH11" s="93">
        <v>-8095.9511868888294</v>
      </c>
      <c r="BI11" s="93">
        <v>-8605.5313250012787</v>
      </c>
      <c r="BJ11" s="169">
        <v>-9171.5761398724899</v>
      </c>
      <c r="BK11"/>
    </row>
    <row r="12" spans="1:63" ht="15.75">
      <c r="A12" s="4" t="s">
        <v>532</v>
      </c>
      <c r="B12" s="15">
        <v>29013.761940360422</v>
      </c>
      <c r="C12" s="15">
        <v>29013.761940360422</v>
      </c>
      <c r="D12" s="15">
        <v>29013.761940360422</v>
      </c>
      <c r="E12" s="15">
        <v>29013.761940360422</v>
      </c>
      <c r="F12" s="15">
        <v>29013.761940360422</v>
      </c>
      <c r="G12" s="15">
        <v>29013.761940360422</v>
      </c>
      <c r="H12" s="15">
        <v>29013.761940360422</v>
      </c>
      <c r="I12" s="15">
        <v>29013.761940360422</v>
      </c>
      <c r="J12" s="15">
        <v>29013.761940360422</v>
      </c>
      <c r="K12" s="15">
        <v>29013.761940360422</v>
      </c>
      <c r="L12" s="15">
        <v>29013.761940360422</v>
      </c>
      <c r="M12" s="15">
        <v>29013.761940360422</v>
      </c>
      <c r="N12" s="15">
        <v>29013.761940360422</v>
      </c>
      <c r="O12" s="15">
        <v>29013.761940360422</v>
      </c>
      <c r="P12" s="15">
        <v>29013.761940360422</v>
      </c>
      <c r="Q12" s="15">
        <v>29013.761940360422</v>
      </c>
      <c r="R12" s="15">
        <v>29013.761940360422</v>
      </c>
      <c r="S12" s="15">
        <v>29013.761940360422</v>
      </c>
      <c r="T12" s="15">
        <v>29013.761940360422</v>
      </c>
      <c r="U12" s="15">
        <v>29013.761940360422</v>
      </c>
      <c r="V12" s="15">
        <v>29013.761940360422</v>
      </c>
      <c r="W12" s="15">
        <v>29013.761940360422</v>
      </c>
      <c r="X12" s="15">
        <v>29013.761940360422</v>
      </c>
      <c r="Y12" s="15">
        <v>29013.761940360422</v>
      </c>
      <c r="Z12" s="15">
        <v>29013.761940360422</v>
      </c>
      <c r="AA12" s="15">
        <v>29013.761940360422</v>
      </c>
      <c r="AB12" s="15">
        <v>29013.761940360422</v>
      </c>
      <c r="AC12" s="15">
        <v>29013.761940360422</v>
      </c>
      <c r="AD12" s="15">
        <v>29013.761940360422</v>
      </c>
      <c r="AE12" s="15">
        <v>29013.761940360422</v>
      </c>
      <c r="AF12" s="15">
        <v>29013.761940360422</v>
      </c>
      <c r="AG12" s="15">
        <v>29013.761940360422</v>
      </c>
      <c r="AH12" s="15">
        <v>29013.761940360422</v>
      </c>
      <c r="AI12" s="15">
        <v>29013.761940360422</v>
      </c>
      <c r="AJ12" s="15">
        <v>29013.761940360422</v>
      </c>
      <c r="AK12" s="15">
        <v>29013.761940360422</v>
      </c>
      <c r="AL12" s="15">
        <v>29013.761940360422</v>
      </c>
      <c r="AM12" s="15">
        <v>29013.761940360422</v>
      </c>
      <c r="AN12" s="15">
        <v>29013.761940360422</v>
      </c>
      <c r="AO12" s="15">
        <v>29013.761940360422</v>
      </c>
      <c r="AP12" s="15">
        <v>29013.761940360422</v>
      </c>
      <c r="AQ12" s="15">
        <v>29013.761940360422</v>
      </c>
      <c r="AR12" s="15">
        <v>29013.761940360422</v>
      </c>
      <c r="AS12" s="15">
        <v>29013.761940360422</v>
      </c>
      <c r="AT12" s="15">
        <v>29013.761940360422</v>
      </c>
      <c r="AU12" s="15">
        <v>29013.761940360422</v>
      </c>
      <c r="AV12" s="15">
        <v>29013.761940360422</v>
      </c>
      <c r="AW12" s="15">
        <v>29013.761940360422</v>
      </c>
      <c r="AX12" s="15">
        <v>29013.761940360422</v>
      </c>
      <c r="AY12" s="15">
        <v>29013.761940360422</v>
      </c>
      <c r="AZ12" s="15">
        <v>29013.761940360422</v>
      </c>
      <c r="BA12" s="15">
        <v>29013.761940360422</v>
      </c>
      <c r="BB12" s="15">
        <v>29013.761940360422</v>
      </c>
      <c r="BC12" s="15">
        <v>29013.761940360422</v>
      </c>
      <c r="BD12" s="15">
        <v>29013.761940360422</v>
      </c>
      <c r="BE12" s="25">
        <v>29013.761940360422</v>
      </c>
      <c r="BF12" s="15">
        <v>29013.761940360422</v>
      </c>
      <c r="BG12" s="15">
        <v>29013.761940360422</v>
      </c>
      <c r="BH12" s="15">
        <v>29013.761940360422</v>
      </c>
      <c r="BI12" s="15">
        <v>29013.761940360422</v>
      </c>
      <c r="BJ12" s="15">
        <v>29013.761940360422</v>
      </c>
      <c r="BK12"/>
    </row>
    <row r="13" spans="1:63" ht="15.75">
      <c r="A13" s="4" t="s">
        <v>11</v>
      </c>
      <c r="B13" s="25">
        <v>64475.026534134267</v>
      </c>
      <c r="C13" s="25">
        <v>54393.697959428864</v>
      </c>
      <c r="D13" s="25">
        <v>48333.678550589619</v>
      </c>
      <c r="E13" s="25">
        <v>44960.033222863109</v>
      </c>
      <c r="F13" s="25">
        <v>43004.482096418251</v>
      </c>
      <c r="G13" s="25">
        <v>44067.559857965374</v>
      </c>
      <c r="H13" s="25">
        <v>44013.147386961915</v>
      </c>
      <c r="I13" s="25">
        <v>44019.769161844022</v>
      </c>
      <c r="J13" s="25">
        <v>42220.532435359361</v>
      </c>
      <c r="K13" s="25">
        <v>41808.417400034828</v>
      </c>
      <c r="L13" s="25">
        <v>39916.103153425393</v>
      </c>
      <c r="M13" s="25">
        <v>42824.978073264538</v>
      </c>
      <c r="N13" s="25">
        <v>41072.597502654782</v>
      </c>
      <c r="O13" s="25">
        <v>41882.099856777546</v>
      </c>
      <c r="P13" s="25">
        <v>42493.528482154485</v>
      </c>
      <c r="Q13" s="25">
        <v>46350.774474182501</v>
      </c>
      <c r="R13" s="25">
        <v>43276.813501612138</v>
      </c>
      <c r="S13" s="25">
        <v>41919.578975992641</v>
      </c>
      <c r="T13" s="25">
        <v>43488.522157585685</v>
      </c>
      <c r="U13" s="25">
        <v>39497.910998132138</v>
      </c>
      <c r="V13" s="25">
        <v>41135.19123908125</v>
      </c>
      <c r="W13" s="25">
        <v>39688.479784644915</v>
      </c>
      <c r="X13" s="25">
        <v>36229.024232830845</v>
      </c>
      <c r="Y13" s="25">
        <v>35136.314790772296</v>
      </c>
      <c r="Z13" s="25">
        <v>35298.57686176373</v>
      </c>
      <c r="AA13" s="25">
        <v>35551.89027004104</v>
      </c>
      <c r="AB13" s="25">
        <v>35913.484866893836</v>
      </c>
      <c r="AC13" s="25">
        <v>37150.16555758279</v>
      </c>
      <c r="AD13" s="25">
        <v>37934.501756928257</v>
      </c>
      <c r="AE13" s="25">
        <v>34870.854560447755</v>
      </c>
      <c r="AF13" s="25">
        <v>29952.033366772535</v>
      </c>
      <c r="AG13" s="25">
        <v>33951.052841831151</v>
      </c>
      <c r="AH13" s="25">
        <v>29786.970838282621</v>
      </c>
      <c r="AI13" s="25">
        <v>29909.047949118194</v>
      </c>
      <c r="AJ13" s="25">
        <v>30031.125059953767</v>
      </c>
      <c r="AK13" s="25">
        <v>30153.202170789336</v>
      </c>
      <c r="AL13" s="25">
        <v>27385.24243784081</v>
      </c>
      <c r="AM13" s="25">
        <v>24617.282704892277</v>
      </c>
      <c r="AN13" s="25">
        <v>21849.322971943748</v>
      </c>
      <c r="AO13" s="25">
        <v>19081.363238995218</v>
      </c>
      <c r="AP13" s="25">
        <v>16313.403506046687</v>
      </c>
      <c r="AQ13" s="25">
        <v>14860.510376504481</v>
      </c>
      <c r="AR13" s="25">
        <v>13407.617246962272</v>
      </c>
      <c r="AS13" s="25">
        <v>11954.724117420064</v>
      </c>
      <c r="AT13" s="25">
        <v>10501.83098787786</v>
      </c>
      <c r="AU13" s="25">
        <v>9048.937858335652</v>
      </c>
      <c r="AV13" s="25">
        <v>8322.9879252216906</v>
      </c>
      <c r="AW13" s="25">
        <v>7597.0379921077247</v>
      </c>
      <c r="AX13" s="25">
        <v>6871.0880589937615</v>
      </c>
      <c r="AY13" s="25">
        <v>6145.1381258797992</v>
      </c>
      <c r="AZ13" s="25">
        <v>5419.1881927658351</v>
      </c>
      <c r="BA13" s="25">
        <v>4278.0434520903909</v>
      </c>
      <c r="BB13" s="25">
        <v>3136.8987114149477</v>
      </c>
      <c r="BC13" s="25">
        <v>1995.7539707395017</v>
      </c>
      <c r="BD13" s="25">
        <v>854.60923006405847</v>
      </c>
      <c r="BE13" s="25">
        <v>-286.5355106113866</v>
      </c>
      <c r="BF13" s="25">
        <v>-1021.0163797550031</v>
      </c>
      <c r="BG13" s="25">
        <v>-2112.6554729059353</v>
      </c>
      <c r="BH13" s="25">
        <v>-3204.2945660568676</v>
      </c>
      <c r="BI13" s="25">
        <v>-4295.9336592078016</v>
      </c>
      <c r="BJ13" s="25">
        <v>-5468.1251629702656</v>
      </c>
      <c r="BK13"/>
    </row>
    <row r="14" spans="1:6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</row>
    <row r="15" spans="1:63" ht="15.75">
      <c r="A15" s="4" t="s">
        <v>253</v>
      </c>
      <c r="B15">
        <v>2998.22063839666</v>
      </c>
      <c r="C15">
        <v>2300.9909770965178</v>
      </c>
      <c r="D15">
        <v>1895.7635348365791</v>
      </c>
      <c r="E15">
        <v>1887.9227630776149</v>
      </c>
      <c r="F15">
        <v>2080.5423902490502</v>
      </c>
      <c r="G15">
        <v>2209.7600399532912</v>
      </c>
      <c r="H15">
        <v>2270.816021169594</v>
      </c>
      <c r="I15">
        <v>2264.1220117100702</v>
      </c>
      <c r="J15">
        <v>2277.3141533607218</v>
      </c>
      <c r="K15">
        <v>2283.934486427886</v>
      </c>
      <c r="L15">
        <v>2169.083856894465</v>
      </c>
      <c r="M15">
        <v>2333.001838020984</v>
      </c>
      <c r="N15">
        <v>2289.560801003448</v>
      </c>
      <c r="O15">
        <v>2284.4614380473608</v>
      </c>
      <c r="P15">
        <v>2206.3386036448628</v>
      </c>
      <c r="Q15">
        <v>2098.9310420034822</v>
      </c>
      <c r="R15">
        <v>2197.1133732148828</v>
      </c>
      <c r="S15">
        <v>2131.4547042112922</v>
      </c>
      <c r="T15">
        <v>2215.7253189869889</v>
      </c>
      <c r="U15">
        <v>2078.772319640912</v>
      </c>
      <c r="V15">
        <v>1915.2699020524531</v>
      </c>
      <c r="W15">
        <v>1926.158197402704</v>
      </c>
      <c r="X15">
        <v>1820.669701647352</v>
      </c>
      <c r="Y15">
        <v>1842.8385785880109</v>
      </c>
      <c r="Z15">
        <v>1572.2239781411381</v>
      </c>
      <c r="AA15">
        <v>1817.0811715039999</v>
      </c>
      <c r="AB15">
        <v>1870.4123417589651</v>
      </c>
      <c r="AC15">
        <v>1851.31957134097</v>
      </c>
      <c r="AD15">
        <v>1821.457676164518</v>
      </c>
      <c r="AE15">
        <v>1735.062192441357</v>
      </c>
      <c r="AF15">
        <v>1814.2748383593939</v>
      </c>
      <c r="AG15">
        <v>1841.783975160741</v>
      </c>
      <c r="AH15">
        <v>1897.531374932656</v>
      </c>
      <c r="AI15">
        <v>1725.6834579719966</v>
      </c>
      <c r="AJ15">
        <v>1553.8355410113377</v>
      </c>
      <c r="AK15" s="26">
        <v>1381.9876240506785</v>
      </c>
      <c r="AL15">
        <v>1369.5197587707926</v>
      </c>
      <c r="AM15">
        <v>1357.051893490906</v>
      </c>
      <c r="AN15">
        <v>1344.5840282110198</v>
      </c>
      <c r="AO15">
        <v>1332.1161629311339</v>
      </c>
      <c r="AP15" s="26">
        <v>1319.6482976512475</v>
      </c>
      <c r="AQ15">
        <v>1160.4677266392257</v>
      </c>
      <c r="AR15">
        <v>1001.2871556272039</v>
      </c>
      <c r="AS15">
        <v>842.1065846151821</v>
      </c>
      <c r="AT15">
        <v>682.9260136031603</v>
      </c>
      <c r="AU15" s="26">
        <v>523.7454425911385</v>
      </c>
      <c r="AV15">
        <v>452.4395898437117</v>
      </c>
      <c r="AW15">
        <v>381.13373709628485</v>
      </c>
      <c r="AX15">
        <v>309.82788434885799</v>
      </c>
      <c r="AY15">
        <v>238.52203160143119</v>
      </c>
      <c r="AZ15" s="26">
        <v>167.21617885400434</v>
      </c>
      <c r="BA15">
        <v>143.84602214323792</v>
      </c>
      <c r="BB15">
        <v>120.47586543247151</v>
      </c>
      <c r="BC15">
        <v>97.105708721705085</v>
      </c>
      <c r="BD15">
        <v>73.735552010938676</v>
      </c>
      <c r="BE15" s="26">
        <v>50.365395300172246</v>
      </c>
      <c r="BF15">
        <v>42.643775454497657</v>
      </c>
      <c r="BG15">
        <v>34.922155608823061</v>
      </c>
      <c r="BH15">
        <v>27.200535763148476</v>
      </c>
      <c r="BI15">
        <v>19.478915917473884</v>
      </c>
      <c r="BJ15" s="26">
        <v>11.757296071799294</v>
      </c>
      <c r="BK15"/>
    </row>
    <row r="16" spans="1:63" ht="15.75">
      <c r="A16" s="4" t="s">
        <v>254</v>
      </c>
      <c r="B16">
        <v>1319.31521501319</v>
      </c>
      <c r="C16">
        <v>1316.22651574576</v>
      </c>
      <c r="D16">
        <v>1313.13781647833</v>
      </c>
      <c r="E16">
        <v>1310.04911721089</v>
      </c>
      <c r="F16">
        <v>1306.96041794346</v>
      </c>
      <c r="G16">
        <v>1303.87171867602</v>
      </c>
      <c r="H16">
        <v>1300.78301940859</v>
      </c>
      <c r="I16">
        <v>1297.69432014116</v>
      </c>
      <c r="J16">
        <v>1294.60562087372</v>
      </c>
      <c r="K16">
        <v>1291.51692160629</v>
      </c>
      <c r="L16">
        <v>1248.9693866664311</v>
      </c>
      <c r="M16">
        <v>1197.073461295234</v>
      </c>
      <c r="N16">
        <v>1264.818030912405</v>
      </c>
      <c r="O16">
        <v>1357.90281871455</v>
      </c>
      <c r="P16">
        <v>1223.4986199915691</v>
      </c>
      <c r="Q16">
        <v>1348.8679670312499</v>
      </c>
      <c r="R16">
        <v>1362.1658748485349</v>
      </c>
      <c r="S16">
        <v>1375.77381903223</v>
      </c>
      <c r="T16">
        <v>1266.9255641232501</v>
      </c>
      <c r="U16">
        <v>1202.7698112144631</v>
      </c>
      <c r="V16">
        <v>1308.611869564915</v>
      </c>
      <c r="W16">
        <v>1277.174963594618</v>
      </c>
      <c r="X16">
        <v>1275.2633584547671</v>
      </c>
      <c r="Y16">
        <v>1186.436599158473</v>
      </c>
      <c r="Z16">
        <v>1251.0437090352741</v>
      </c>
      <c r="AA16">
        <v>1290.1057281951671</v>
      </c>
      <c r="AB16">
        <v>1303.876863139169</v>
      </c>
      <c r="AC16">
        <v>1218.838678595899</v>
      </c>
      <c r="AD16">
        <v>1182.1143370271941</v>
      </c>
      <c r="AE16">
        <v>1173.480903282097</v>
      </c>
      <c r="AF16">
        <v>977.79745628124738</v>
      </c>
      <c r="AG16">
        <v>1084.1141571255109</v>
      </c>
      <c r="AH16">
        <v>1186.774367724709</v>
      </c>
      <c r="AI16">
        <v>1278.3846543472828</v>
      </c>
      <c r="AJ16">
        <v>1369.9949409698565</v>
      </c>
      <c r="AK16" s="26">
        <v>1461.6052275924303</v>
      </c>
      <c r="AL16">
        <v>1173.9180218646979</v>
      </c>
      <c r="AM16">
        <v>886.23081613696547</v>
      </c>
      <c r="AN16">
        <v>598.543610409233</v>
      </c>
      <c r="AO16">
        <v>310.85640468150058</v>
      </c>
      <c r="AP16" s="26">
        <v>23.169198953768149</v>
      </c>
      <c r="AQ16">
        <v>21.714222246893126</v>
      </c>
      <c r="AR16">
        <v>20.2592455400181</v>
      </c>
      <c r="AS16">
        <v>18.804268833143077</v>
      </c>
      <c r="AT16">
        <v>17.349292126268054</v>
      </c>
      <c r="AU16" s="26">
        <v>15.894315419393028</v>
      </c>
      <c r="AV16">
        <v>14.661623777116894</v>
      </c>
      <c r="AW16">
        <v>13.428932134840759</v>
      </c>
      <c r="AX16">
        <v>12.196240492564625</v>
      </c>
      <c r="AY16">
        <v>10.963548850288491</v>
      </c>
      <c r="AZ16" s="26">
        <v>9.7308572080123561</v>
      </c>
      <c r="BA16">
        <v>8.7335187291673897</v>
      </c>
      <c r="BB16">
        <v>7.7361802503224224</v>
      </c>
      <c r="BC16">
        <v>6.7388417714774551</v>
      </c>
      <c r="BD16">
        <v>5.7415032926324887</v>
      </c>
      <c r="BE16" s="26">
        <v>4.7441648137875214</v>
      </c>
      <c r="BF16">
        <v>3.9692010576884069</v>
      </c>
      <c r="BG16">
        <v>3.1942373015892924</v>
      </c>
      <c r="BH16">
        <v>2.4192735454901779</v>
      </c>
      <c r="BI16">
        <v>1.6443097893910632</v>
      </c>
      <c r="BJ16" s="26">
        <v>0.86934603329194859</v>
      </c>
      <c r="BK16"/>
    </row>
    <row r="17" spans="1:6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</row>
    <row r="18" spans="1:6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 t="s">
        <v>257</v>
      </c>
      <c r="BE18" s="2">
        <v>111.98773707237775</v>
      </c>
      <c r="BF18">
        <v>-128.40714076718953</v>
      </c>
      <c r="BG18">
        <v>-368.80201860675686</v>
      </c>
      <c r="BH18">
        <v>-609.19689644632399</v>
      </c>
      <c r="BI18">
        <v>-849.59177428589146</v>
      </c>
      <c r="BJ18" s="2">
        <v>-1089.9866521254587</v>
      </c>
      <c r="BK18"/>
    </row>
    <row r="19" spans="1:6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 s="2"/>
      <c r="BG19" s="2"/>
      <c r="BH19" s="2"/>
      <c r="BI19" s="2"/>
      <c r="BJ19"/>
      <c r="BK19"/>
    </row>
    <row r="20" spans="1:6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 t="s">
        <v>258</v>
      </c>
      <c r="BE20" s="2">
        <v>549.03385040718604</v>
      </c>
      <c r="BF20">
        <v>465.37441481389578</v>
      </c>
      <c r="BG20">
        <v>381.71497922060553</v>
      </c>
      <c r="BH20">
        <v>298.05554362731527</v>
      </c>
      <c r="BI20">
        <v>214.39610803402502</v>
      </c>
      <c r="BJ20" s="2">
        <v>130.73667244073476</v>
      </c>
      <c r="BK20"/>
    </row>
    <row r="21" spans="1:6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 s="2"/>
      <c r="BG21" s="2"/>
      <c r="BH21" s="2"/>
      <c r="BI21" s="2"/>
      <c r="BJ21"/>
      <c r="BK21"/>
    </row>
    <row r="22" spans="1:63" ht="15.7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 s="4" t="s">
        <v>5</v>
      </c>
      <c r="BE22" s="1">
        <v>948.20879091702136</v>
      </c>
      <c r="BF22">
        <v>828.00838912063296</v>
      </c>
      <c r="BG22">
        <v>707.80798732424455</v>
      </c>
      <c r="BH22">
        <v>587.60758552785626</v>
      </c>
      <c r="BI22">
        <v>467.40718373146785</v>
      </c>
      <c r="BJ22" s="1">
        <v>347.2067819350795</v>
      </c>
      <c r="BK22"/>
    </row>
    <row r="23" spans="1:63" ht="15.7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 s="4" t="s">
        <v>6</v>
      </c>
      <c r="BE23" s="1">
        <v>1334.5271227016233</v>
      </c>
      <c r="BF23">
        <v>1326.493888502999</v>
      </c>
      <c r="BG23">
        <v>1318.4606543043747</v>
      </c>
      <c r="BH23">
        <v>1310.4274201057503</v>
      </c>
      <c r="BI23">
        <v>1302.394185907126</v>
      </c>
      <c r="BJ23" s="1">
        <v>1294.3609517085017</v>
      </c>
      <c r="BK23"/>
    </row>
    <row r="24" spans="1:63" ht="15.7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 s="4" t="s">
        <v>7</v>
      </c>
      <c r="BE24" s="1">
        <v>541.85760973505364</v>
      </c>
      <c r="BF24">
        <v>535.86033319242779</v>
      </c>
      <c r="BG24">
        <v>529.86305664980182</v>
      </c>
      <c r="BH24">
        <v>523.86578010717596</v>
      </c>
      <c r="BI24">
        <v>517.86850356455011</v>
      </c>
      <c r="BJ24" s="1">
        <v>511.87122702192414</v>
      </c>
      <c r="BK24"/>
    </row>
    <row r="25" spans="1:63" ht="15.7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 s="4" t="s">
        <v>8</v>
      </c>
      <c r="BE25" s="1">
        <v>118.10878621522197</v>
      </c>
      <c r="BF25">
        <v>112.16573635047946</v>
      </c>
      <c r="BG25">
        <v>106.22268648573694</v>
      </c>
      <c r="BH25">
        <v>100.27963662099444</v>
      </c>
      <c r="BI25">
        <v>94.336586756251918</v>
      </c>
      <c r="BJ25" s="1">
        <v>88.393536891509399</v>
      </c>
      <c r="BK25"/>
    </row>
    <row r="26" spans="1:63" ht="15.7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 s="4" t="s">
        <v>9</v>
      </c>
      <c r="BE26" s="1">
        <v>-6679.1985096238632</v>
      </c>
      <c r="BF26">
        <v>-6948.3837698967445</v>
      </c>
      <c r="BG26">
        <v>-7217.569030169625</v>
      </c>
      <c r="BH26">
        <v>-7486.7542904425054</v>
      </c>
      <c r="BI26">
        <v>-7755.9395507153877</v>
      </c>
      <c r="BJ26" s="1">
        <v>-8025.1248109882672</v>
      </c>
      <c r="BK26"/>
    </row>
    <row r="27" spans="1:63" ht="15.7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 s="4" t="s">
        <v>10</v>
      </c>
      <c r="BE27"/>
      <c r="BF27"/>
      <c r="BG27"/>
      <c r="BH27"/>
      <c r="BI27"/>
      <c r="BJ27"/>
      <c r="BK27"/>
    </row>
    <row r="28" spans="1:63" ht="15.7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 s="4" t="s">
        <v>11</v>
      </c>
      <c r="BE28"/>
      <c r="BF28"/>
      <c r="BG28"/>
      <c r="BH28"/>
      <c r="BI28"/>
      <c r="BJ28"/>
      <c r="BK28"/>
    </row>
    <row r="29" spans="1:6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</row>
    <row r="30" spans="1:6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</row>
    <row r="31" spans="1:6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</row>
    <row r="32" spans="1:6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</row>
    <row r="33" spans="1:6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7"/>
  <dimension ref="A2:J8"/>
  <sheetViews>
    <sheetView showGridLines="0" workbookViewId="0">
      <selection activeCell="N6" sqref="N6"/>
    </sheetView>
  </sheetViews>
  <sheetFormatPr defaultRowHeight="15"/>
  <cols>
    <col min="1" max="1" width="14.85546875" customWidth="1"/>
  </cols>
  <sheetData>
    <row r="2" spans="1:10" ht="18" customHeight="1" thickBot="1">
      <c r="A2" s="361" t="s">
        <v>1149</v>
      </c>
      <c r="B2" s="362"/>
      <c r="C2" s="362"/>
      <c r="D2" s="362"/>
      <c r="E2" s="362"/>
      <c r="F2" s="362"/>
      <c r="G2" s="362"/>
      <c r="H2" s="362"/>
      <c r="I2" s="362"/>
      <c r="J2" s="362"/>
    </row>
    <row r="3" spans="1:10" ht="18" customHeight="1" thickBot="1">
      <c r="A3" s="256" t="s">
        <v>570</v>
      </c>
      <c r="B3" s="256">
        <v>2025</v>
      </c>
      <c r="C3" s="256">
        <v>2026</v>
      </c>
      <c r="D3" s="256">
        <v>2027</v>
      </c>
      <c r="E3" s="256">
        <v>2028</v>
      </c>
      <c r="F3" s="256">
        <v>2029</v>
      </c>
      <c r="G3" s="256">
        <v>2030</v>
      </c>
      <c r="H3" s="256">
        <v>2031</v>
      </c>
      <c r="I3" s="256">
        <v>2032</v>
      </c>
      <c r="J3" s="256">
        <v>2033</v>
      </c>
    </row>
    <row r="4" spans="1:10" ht="18" customHeight="1" thickBot="1">
      <c r="A4" s="256" t="s">
        <v>574</v>
      </c>
      <c r="B4" s="265" t="s">
        <v>58</v>
      </c>
      <c r="C4" s="265">
        <v>0.72</v>
      </c>
      <c r="D4" s="265" t="s">
        <v>58</v>
      </c>
      <c r="E4" s="265" t="s">
        <v>58</v>
      </c>
      <c r="F4" s="265" t="s">
        <v>58</v>
      </c>
      <c r="G4" s="265" t="s">
        <v>58</v>
      </c>
      <c r="H4" s="265" t="s">
        <v>58</v>
      </c>
      <c r="I4" s="265" t="s">
        <v>58</v>
      </c>
      <c r="J4" s="265" t="s">
        <v>58</v>
      </c>
    </row>
    <row r="5" spans="1:10" ht="18" customHeight="1" thickBot="1">
      <c r="A5" s="266" t="s">
        <v>575</v>
      </c>
      <c r="B5" s="267" t="s">
        <v>58</v>
      </c>
      <c r="C5" s="267" t="s">
        <v>58</v>
      </c>
      <c r="D5" s="267">
        <v>3.6</v>
      </c>
      <c r="E5" s="267">
        <v>7.2</v>
      </c>
      <c r="F5" s="267">
        <v>10.8</v>
      </c>
      <c r="G5" s="267">
        <v>14.4</v>
      </c>
      <c r="H5" s="267">
        <v>18</v>
      </c>
      <c r="I5" s="267">
        <v>18</v>
      </c>
      <c r="J5" s="267">
        <v>18</v>
      </c>
    </row>
    <row r="6" spans="1:10" ht="18" customHeight="1" thickBot="1">
      <c r="A6" s="257" t="s">
        <v>573</v>
      </c>
      <c r="B6" s="258" t="s">
        <v>58</v>
      </c>
      <c r="C6" s="258" t="s">
        <v>58</v>
      </c>
      <c r="D6" s="258" t="s">
        <v>58</v>
      </c>
      <c r="E6" s="258" t="s">
        <v>58</v>
      </c>
      <c r="F6" s="258">
        <v>1.4</v>
      </c>
      <c r="G6" s="258">
        <v>2.8</v>
      </c>
      <c r="H6" s="258">
        <v>4.2</v>
      </c>
      <c r="I6" s="258">
        <v>5.6</v>
      </c>
      <c r="J6" s="258">
        <v>7</v>
      </c>
    </row>
    <row r="7" spans="1:10" ht="18" customHeight="1" thickBot="1">
      <c r="A7" s="257" t="s">
        <v>47</v>
      </c>
      <c r="B7" s="258" t="s">
        <v>58</v>
      </c>
      <c r="C7" s="258">
        <v>0.72</v>
      </c>
      <c r="D7" s="258">
        <v>3.6</v>
      </c>
      <c r="E7" s="258">
        <v>7.2</v>
      </c>
      <c r="F7" s="268">
        <v>9.76</v>
      </c>
      <c r="G7" s="268">
        <v>13.76</v>
      </c>
      <c r="H7" s="268">
        <v>17.760000000000002</v>
      </c>
      <c r="I7" s="268">
        <v>18.88</v>
      </c>
      <c r="J7" s="268">
        <v>20</v>
      </c>
    </row>
    <row r="8" spans="1:10" ht="18" customHeight="1">
      <c r="A8" s="360" t="s">
        <v>356</v>
      </c>
      <c r="B8" s="360"/>
      <c r="C8" s="360"/>
      <c r="D8" s="360"/>
      <c r="E8" s="360"/>
      <c r="F8" s="360"/>
      <c r="G8" s="360"/>
      <c r="H8" s="360"/>
      <c r="I8" s="360"/>
    </row>
  </sheetData>
  <mergeCells count="2">
    <mergeCell ref="A8:I8"/>
    <mergeCell ref="A2:J2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"/>
  <dimension ref="A2:E8"/>
  <sheetViews>
    <sheetView showGridLines="0" zoomScaleNormal="100" workbookViewId="0">
      <selection activeCell="A3" sqref="A3"/>
    </sheetView>
  </sheetViews>
  <sheetFormatPr defaultRowHeight="15"/>
  <cols>
    <col min="1" max="1" width="22.7109375" customWidth="1"/>
    <col min="2" max="2" width="17.42578125" customWidth="1"/>
    <col min="3" max="6" width="12" customWidth="1"/>
    <col min="7" max="7" width="6.42578125" bestFit="1" customWidth="1"/>
  </cols>
  <sheetData>
    <row r="2" spans="1:5" ht="18" thickBot="1">
      <c r="A2" s="402" t="s">
        <v>1155</v>
      </c>
      <c r="B2" s="403"/>
      <c r="C2" s="403"/>
      <c r="D2" s="403"/>
      <c r="E2" s="403"/>
    </row>
    <row r="3" spans="1:5" ht="35.25" thickBot="1">
      <c r="A3" s="257" t="s">
        <v>631</v>
      </c>
      <c r="B3" s="257">
        <v>2023</v>
      </c>
      <c r="C3" s="408" t="s">
        <v>632</v>
      </c>
      <c r="D3" s="408"/>
      <c r="E3" s="300" t="s">
        <v>633</v>
      </c>
    </row>
    <row r="4" spans="1:5" ht="18" thickBot="1">
      <c r="A4" s="298" t="s">
        <v>634</v>
      </c>
      <c r="B4" s="299">
        <v>9631</v>
      </c>
      <c r="C4" s="405">
        <v>194742</v>
      </c>
      <c r="D4" s="405"/>
      <c r="E4" s="299">
        <v>829715</v>
      </c>
    </row>
    <row r="5" spans="1:5" ht="35.25" thickBot="1">
      <c r="A5" s="298" t="s">
        <v>635</v>
      </c>
      <c r="B5" s="298">
        <v>638</v>
      </c>
      <c r="C5" s="405">
        <v>21164</v>
      </c>
      <c r="D5" s="405"/>
      <c r="E5" s="299">
        <v>44788</v>
      </c>
    </row>
    <row r="6" spans="1:5" ht="35.25" thickBot="1">
      <c r="A6" s="298" t="s">
        <v>636</v>
      </c>
      <c r="B6" s="298">
        <v>15</v>
      </c>
      <c r="C6" s="409" t="s">
        <v>637</v>
      </c>
      <c r="D6" s="409"/>
      <c r="E6" s="298" t="s">
        <v>638</v>
      </c>
    </row>
    <row r="7" spans="1:5" ht="18" thickBot="1">
      <c r="A7" s="298" t="s">
        <v>639</v>
      </c>
      <c r="B7" s="298">
        <v>55</v>
      </c>
      <c r="C7" s="405">
        <v>2748</v>
      </c>
      <c r="D7" s="405"/>
      <c r="E7" s="299">
        <v>2886</v>
      </c>
    </row>
    <row r="8" spans="1:5" ht="15.75">
      <c r="A8" s="406" t="s">
        <v>640</v>
      </c>
      <c r="B8" s="406"/>
      <c r="C8" s="406"/>
      <c r="D8" s="407" t="s">
        <v>641</v>
      </c>
      <c r="E8" s="407"/>
    </row>
  </sheetData>
  <mergeCells count="8">
    <mergeCell ref="C7:D7"/>
    <mergeCell ref="A8:C8"/>
    <mergeCell ref="D8:E8"/>
    <mergeCell ref="A2:E2"/>
    <mergeCell ref="C3:D3"/>
    <mergeCell ref="C4:D4"/>
    <mergeCell ref="C5:D5"/>
    <mergeCell ref="C6:D6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"/>
  <dimension ref="A2:T30"/>
  <sheetViews>
    <sheetView zoomScaleNormal="100" workbookViewId="0">
      <selection activeCell="E11" sqref="E11"/>
    </sheetView>
  </sheetViews>
  <sheetFormatPr defaultRowHeight="15"/>
  <cols>
    <col min="1" max="1" width="16.5703125" style="144" bestFit="1" customWidth="1"/>
    <col min="2" max="2" width="9.85546875" style="144" bestFit="1" customWidth="1"/>
    <col min="3" max="3" width="9.42578125" style="144" bestFit="1" customWidth="1"/>
    <col min="4" max="4" width="11.42578125" style="144" bestFit="1" customWidth="1"/>
    <col min="5" max="7" width="10.42578125" style="144" bestFit="1" customWidth="1"/>
    <col min="8" max="16384" width="9.140625" style="144"/>
  </cols>
  <sheetData>
    <row r="2" spans="1:20" ht="17.25">
      <c r="A2" s="321" t="s">
        <v>1347</v>
      </c>
    </row>
    <row r="3" spans="1:20">
      <c r="A3" s="31"/>
      <c r="B3" t="s">
        <v>55</v>
      </c>
      <c r="C3" t="s">
        <v>54</v>
      </c>
      <c r="D3" t="s">
        <v>53</v>
      </c>
      <c r="E3" t="s">
        <v>52</v>
      </c>
      <c r="F3" t="s">
        <v>51</v>
      </c>
      <c r="G3" t="s">
        <v>50</v>
      </c>
      <c r="H3" t="s">
        <v>49</v>
      </c>
      <c r="I3"/>
      <c r="J3"/>
      <c r="K3"/>
      <c r="L3"/>
      <c r="M3"/>
      <c r="N3"/>
      <c r="O3"/>
      <c r="P3"/>
      <c r="Q3"/>
      <c r="R3"/>
      <c r="S3"/>
      <c r="T3"/>
    </row>
    <row r="4" spans="1:20">
      <c r="A4" s="249" t="s">
        <v>47</v>
      </c>
      <c r="B4" s="32">
        <v>16.950182797281091</v>
      </c>
      <c r="C4" s="32">
        <v>21.343592600413771</v>
      </c>
      <c r="D4" s="32">
        <v>34.989351221455607</v>
      </c>
      <c r="E4" s="32">
        <v>46.654029376161617</v>
      </c>
      <c r="F4" s="32">
        <v>57.88057865872176</v>
      </c>
      <c r="G4" s="32">
        <v>74.985452924966737</v>
      </c>
      <c r="H4" s="32">
        <v>84.395438076642932</v>
      </c>
      <c r="I4"/>
      <c r="J4"/>
      <c r="K4"/>
      <c r="L4"/>
      <c r="M4"/>
      <c r="N4"/>
      <c r="O4"/>
      <c r="P4"/>
      <c r="Q4"/>
      <c r="R4"/>
      <c r="S4"/>
      <c r="T4"/>
    </row>
    <row r="5" spans="1:20">
      <c r="A5" t="s">
        <v>259</v>
      </c>
      <c r="B5" s="32">
        <v>19.692084005726141</v>
      </c>
      <c r="C5" s="32">
        <v>26.244620244789719</v>
      </c>
      <c r="D5" s="32">
        <v>39.579411647787488</v>
      </c>
      <c r="E5" s="32">
        <v>54.772405834783775</v>
      </c>
      <c r="F5" s="32">
        <v>68.553939181531703</v>
      </c>
      <c r="G5" s="32">
        <v>85.705990300011962</v>
      </c>
      <c r="H5" s="32">
        <v>95.236482348382111</v>
      </c>
      <c r="I5"/>
      <c r="J5"/>
      <c r="K5"/>
      <c r="L5"/>
      <c r="M5"/>
      <c r="N5"/>
      <c r="O5"/>
      <c r="P5"/>
      <c r="Q5"/>
      <c r="R5"/>
      <c r="S5"/>
      <c r="T5"/>
    </row>
    <row r="6" spans="1:20">
      <c r="A6" s="249" t="s">
        <v>126</v>
      </c>
      <c r="B6" s="32">
        <v>22.02870338679789</v>
      </c>
      <c r="C6" s="32">
        <v>24.580122138207557</v>
      </c>
      <c r="D6" s="32">
        <v>42.684212848551525</v>
      </c>
      <c r="E6" s="32">
        <v>47.242921861335127</v>
      </c>
      <c r="F6" s="32">
        <v>51.980624048770594</v>
      </c>
      <c r="G6" s="32">
        <v>59.026866706183597</v>
      </c>
      <c r="H6" s="32">
        <v>62.301651373945987</v>
      </c>
      <c r="I6"/>
      <c r="J6"/>
      <c r="K6"/>
      <c r="L6"/>
      <c r="M6"/>
      <c r="N6"/>
      <c r="O6"/>
      <c r="P6"/>
      <c r="Q6"/>
      <c r="R6"/>
      <c r="S6"/>
      <c r="T6"/>
    </row>
    <row r="7" spans="1:20">
      <c r="A7" s="249" t="s">
        <v>5</v>
      </c>
      <c r="B7" s="32">
        <v>8.4278238312945462</v>
      </c>
      <c r="C7" s="32">
        <v>9.8284928861587844</v>
      </c>
      <c r="D7" s="32">
        <v>32.564647739507002</v>
      </c>
      <c r="E7" s="32">
        <v>51.408171737267629</v>
      </c>
      <c r="F7" s="32">
        <v>68.421298457473185</v>
      </c>
      <c r="G7" s="32">
        <v>81.120732844540555</v>
      </c>
      <c r="H7" s="32">
        <v>87.639296150478515</v>
      </c>
      <c r="I7"/>
      <c r="J7"/>
      <c r="K7"/>
      <c r="L7"/>
      <c r="M7"/>
      <c r="N7"/>
      <c r="O7"/>
      <c r="P7"/>
      <c r="Q7"/>
      <c r="R7"/>
      <c r="S7"/>
      <c r="T7"/>
    </row>
    <row r="8" spans="1:20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</row>
    <row r="9" spans="1:20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</row>
    <row r="10" spans="1:20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</row>
    <row r="11" spans="1:20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</row>
    <row r="12" spans="1:20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>
      <c r="A18"/>
      <c r="B18" s="27"/>
      <c r="C18" s="27"/>
      <c r="D18" s="27"/>
      <c r="E18" s="27"/>
      <c r="F18" s="27"/>
      <c r="G18" s="27"/>
      <c r="H18" s="27"/>
      <c r="I18"/>
      <c r="J18"/>
    </row>
    <row r="19" spans="1:20">
      <c r="A19"/>
      <c r="B19"/>
      <c r="C19"/>
      <c r="D19"/>
      <c r="E19" s="27"/>
      <c r="F19" s="27"/>
      <c r="G19" s="27"/>
      <c r="H19" s="27"/>
      <c r="I19"/>
      <c r="J19"/>
    </row>
    <row r="20" spans="1:20">
      <c r="A20"/>
      <c r="B20"/>
      <c r="C20"/>
      <c r="D20"/>
      <c r="E20"/>
      <c r="F20"/>
      <c r="G20"/>
      <c r="H20"/>
      <c r="I20"/>
      <c r="J20"/>
    </row>
    <row r="21" spans="1:20">
      <c r="A21"/>
      <c r="B21"/>
      <c r="C21"/>
      <c r="D21"/>
      <c r="E21"/>
      <c r="F21"/>
      <c r="G21"/>
      <c r="H21"/>
      <c r="I21"/>
      <c r="J21"/>
    </row>
    <row r="22" spans="1:20">
      <c r="A22"/>
      <c r="B22"/>
      <c r="C22"/>
      <c r="D22"/>
      <c r="E22"/>
      <c r="F22"/>
      <c r="G22"/>
      <c r="H22"/>
      <c r="I22"/>
      <c r="J22"/>
    </row>
    <row r="23" spans="1:20">
      <c r="A23"/>
      <c r="B23"/>
      <c r="C23"/>
      <c r="D23"/>
      <c r="E23"/>
      <c r="F23"/>
      <c r="G23"/>
      <c r="H23"/>
      <c r="I23"/>
      <c r="J23"/>
    </row>
    <row r="24" spans="1:20">
      <c r="A24"/>
      <c r="B24"/>
      <c r="C24"/>
      <c r="D24"/>
      <c r="E24"/>
      <c r="F24"/>
      <c r="G24"/>
      <c r="H24"/>
      <c r="I24"/>
      <c r="J24"/>
    </row>
    <row r="25" spans="1:20">
      <c r="A25"/>
      <c r="B25"/>
      <c r="C25"/>
      <c r="D25"/>
      <c r="E25"/>
      <c r="F25"/>
      <c r="G25"/>
      <c r="H25"/>
      <c r="I25"/>
      <c r="J25"/>
    </row>
    <row r="26" spans="1:20">
      <c r="A26"/>
      <c r="B26"/>
      <c r="C26"/>
      <c r="D26"/>
      <c r="E26"/>
      <c r="F26"/>
      <c r="G26"/>
      <c r="H26"/>
      <c r="I26"/>
      <c r="J26"/>
    </row>
    <row r="27" spans="1:20">
      <c r="A27"/>
      <c r="B27"/>
      <c r="C27"/>
      <c r="D27"/>
      <c r="E27"/>
      <c r="F27"/>
      <c r="G27"/>
      <c r="H27"/>
      <c r="I27"/>
      <c r="J27"/>
    </row>
    <row r="28" spans="1:20">
      <c r="A28"/>
      <c r="B28"/>
      <c r="C28"/>
      <c r="D28"/>
      <c r="E28"/>
      <c r="F28"/>
      <c r="G28"/>
      <c r="H28"/>
      <c r="I28"/>
      <c r="J28"/>
    </row>
    <row r="29" spans="1:20">
      <c r="A29"/>
      <c r="B29"/>
      <c r="C29"/>
      <c r="D29"/>
      <c r="E29"/>
      <c r="F29"/>
      <c r="G29"/>
      <c r="H29"/>
      <c r="I29"/>
      <c r="J29"/>
    </row>
    <row r="30" spans="1:20">
      <c r="A30"/>
      <c r="B30"/>
      <c r="C30"/>
      <c r="D30"/>
      <c r="E30"/>
      <c r="F30"/>
      <c r="G30"/>
      <c r="H30"/>
      <c r="I30"/>
      <c r="J30"/>
    </row>
  </sheetData>
  <pageMargins left="0.7" right="0.7" top="0.75" bottom="0.75" header="0.3" footer="0.3"/>
  <pageSetup paperSize="9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1"/>
  <dimension ref="A2:C20"/>
  <sheetViews>
    <sheetView showGridLines="0" zoomScale="70" zoomScaleNormal="70" workbookViewId="0">
      <selection activeCell="C8" sqref="C8"/>
    </sheetView>
  </sheetViews>
  <sheetFormatPr defaultRowHeight="15"/>
  <cols>
    <col min="1" max="1" width="81.42578125" customWidth="1"/>
    <col min="2" max="2" width="16.140625" customWidth="1"/>
    <col min="3" max="3" width="28.7109375" customWidth="1"/>
  </cols>
  <sheetData>
    <row r="2" spans="1:3" ht="18" thickBot="1">
      <c r="A2" s="410" t="s">
        <v>1156</v>
      </c>
      <c r="B2" s="411"/>
      <c r="C2" s="411"/>
    </row>
    <row r="3" spans="1:3" ht="18" thickBot="1">
      <c r="A3" s="301" t="s">
        <v>419</v>
      </c>
      <c r="B3" s="301" t="s">
        <v>421</v>
      </c>
      <c r="C3" s="301" t="s">
        <v>642</v>
      </c>
    </row>
    <row r="4" spans="1:3" ht="35.25" thickBot="1">
      <c r="A4" s="302" t="s">
        <v>422</v>
      </c>
      <c r="B4" s="302" t="s">
        <v>423</v>
      </c>
      <c r="C4" s="302"/>
    </row>
    <row r="5" spans="1:3" ht="35.25" thickBot="1">
      <c r="A5" s="302" t="s">
        <v>424</v>
      </c>
      <c r="B5" s="302" t="s">
        <v>643</v>
      </c>
      <c r="C5" s="302" t="s">
        <v>644</v>
      </c>
    </row>
    <row r="6" spans="1:3" ht="18" thickBot="1">
      <c r="A6" s="304" t="s">
        <v>425</v>
      </c>
      <c r="B6" s="304" t="s">
        <v>5</v>
      </c>
      <c r="C6" s="304"/>
    </row>
    <row r="7" spans="1:3" ht="18" thickBot="1">
      <c r="A7" s="305" t="s">
        <v>426</v>
      </c>
      <c r="B7" s="305" t="s">
        <v>5</v>
      </c>
      <c r="C7" s="305"/>
    </row>
    <row r="8" spans="1:3" ht="33.75" customHeight="1" thickBot="1">
      <c r="A8" s="305" t="s">
        <v>427</v>
      </c>
      <c r="B8" s="305" t="s">
        <v>16</v>
      </c>
      <c r="C8" s="305" t="s">
        <v>645</v>
      </c>
    </row>
    <row r="9" spans="1:3" ht="18" thickBot="1">
      <c r="A9" s="305" t="s">
        <v>428</v>
      </c>
      <c r="B9" s="305" t="s">
        <v>16</v>
      </c>
      <c r="C9" s="305"/>
    </row>
    <row r="10" spans="1:3" ht="18" thickBot="1">
      <c r="A10" s="305" t="s">
        <v>429</v>
      </c>
      <c r="B10" s="305" t="s">
        <v>1</v>
      </c>
      <c r="C10" s="305"/>
    </row>
    <row r="11" spans="1:3" ht="18" thickBot="1">
      <c r="A11" s="305" t="s">
        <v>430</v>
      </c>
      <c r="B11" s="305" t="s">
        <v>1</v>
      </c>
      <c r="C11" s="305"/>
    </row>
    <row r="12" spans="1:3" ht="17.25">
      <c r="A12" s="306" t="s">
        <v>646</v>
      </c>
      <c r="B12" s="412" t="s">
        <v>1</v>
      </c>
      <c r="C12" s="412"/>
    </row>
    <row r="13" spans="1:3" ht="18" thickBot="1">
      <c r="A13" s="305" t="s">
        <v>647</v>
      </c>
      <c r="B13" s="413"/>
      <c r="C13" s="413"/>
    </row>
    <row r="14" spans="1:3" ht="18" thickBot="1">
      <c r="A14" s="305" t="s">
        <v>432</v>
      </c>
      <c r="B14" s="305" t="s">
        <v>1</v>
      </c>
      <c r="C14" s="305"/>
    </row>
    <row r="15" spans="1:3" ht="18" thickBot="1">
      <c r="A15" s="305" t="s">
        <v>433</v>
      </c>
      <c r="B15" s="305" t="s">
        <v>1</v>
      </c>
      <c r="C15" s="305"/>
    </row>
    <row r="16" spans="1:3" ht="18" thickBot="1">
      <c r="A16" s="305" t="s">
        <v>434</v>
      </c>
      <c r="B16" s="305" t="s">
        <v>1</v>
      </c>
      <c r="C16" s="305"/>
    </row>
    <row r="17" spans="1:3" ht="18" thickBot="1">
      <c r="A17" s="305" t="s">
        <v>435</v>
      </c>
      <c r="B17" s="305" t="s">
        <v>1</v>
      </c>
      <c r="C17" s="305"/>
    </row>
    <row r="18" spans="1:3" ht="18" thickBot="1">
      <c r="A18" s="305" t="s">
        <v>436</v>
      </c>
      <c r="B18" s="305" t="s">
        <v>1</v>
      </c>
      <c r="C18" s="305"/>
    </row>
    <row r="19" spans="1:3" ht="18" thickBot="1">
      <c r="A19" s="305" t="s">
        <v>437</v>
      </c>
      <c r="B19" s="305" t="s">
        <v>1</v>
      </c>
      <c r="C19" s="305"/>
    </row>
    <row r="20" spans="1:3" ht="35.25" thickBot="1">
      <c r="A20" s="305" t="s">
        <v>438</v>
      </c>
      <c r="B20" s="305" t="s">
        <v>14</v>
      </c>
      <c r="C20" s="305"/>
    </row>
  </sheetData>
  <mergeCells count="3">
    <mergeCell ref="A2:C2"/>
    <mergeCell ref="B12:B13"/>
    <mergeCell ref="C12:C13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2"/>
  <dimension ref="A2:C42"/>
  <sheetViews>
    <sheetView showGridLines="0" zoomScale="70" zoomScaleNormal="70" workbookViewId="0">
      <selection activeCell="A3" sqref="A3"/>
    </sheetView>
  </sheetViews>
  <sheetFormatPr defaultRowHeight="23.25" customHeight="1"/>
  <cols>
    <col min="1" max="1" width="96.28515625" customWidth="1"/>
    <col min="2" max="2" width="22.85546875" bestFit="1" customWidth="1"/>
    <col min="3" max="3" width="79.140625" customWidth="1"/>
  </cols>
  <sheetData>
    <row r="2" spans="1:3" ht="23.25" customHeight="1" thickBot="1">
      <c r="A2" s="410" t="s">
        <v>1157</v>
      </c>
      <c r="B2" s="411"/>
      <c r="C2" s="411"/>
    </row>
    <row r="3" spans="1:3" ht="23.25" customHeight="1" thickBot="1">
      <c r="A3" s="301" t="s">
        <v>419</v>
      </c>
      <c r="B3" s="301" t="s">
        <v>421</v>
      </c>
      <c r="C3" s="301" t="s">
        <v>642</v>
      </c>
    </row>
    <row r="4" spans="1:3" ht="23.25" customHeight="1" thickBot="1">
      <c r="A4" s="302" t="s">
        <v>422</v>
      </c>
      <c r="B4" s="302" t="s">
        <v>423</v>
      </c>
      <c r="C4" s="302"/>
    </row>
    <row r="5" spans="1:3" ht="23.25" customHeight="1" thickBot="1">
      <c r="A5" s="302" t="s">
        <v>439</v>
      </c>
      <c r="B5" s="302" t="s">
        <v>423</v>
      </c>
      <c r="C5" s="302"/>
    </row>
    <row r="6" spans="1:3" ht="23.25" customHeight="1" thickBot="1">
      <c r="A6" s="302" t="s">
        <v>440</v>
      </c>
      <c r="B6" s="302" t="s">
        <v>643</v>
      </c>
      <c r="C6" s="302" t="s">
        <v>644</v>
      </c>
    </row>
    <row r="7" spans="1:3" ht="23.25" customHeight="1" thickBot="1">
      <c r="A7" s="307" t="s">
        <v>441</v>
      </c>
      <c r="B7" s="307" t="s">
        <v>648</v>
      </c>
      <c r="C7" s="307" t="s">
        <v>649</v>
      </c>
    </row>
    <row r="8" spans="1:3" ht="23.25" customHeight="1" thickBot="1">
      <c r="A8" s="305" t="s">
        <v>442</v>
      </c>
      <c r="B8" s="305" t="s">
        <v>5</v>
      </c>
      <c r="C8" s="305"/>
    </row>
    <row r="9" spans="1:3" ht="23.25" customHeight="1" thickBot="1">
      <c r="A9" s="305" t="s">
        <v>443</v>
      </c>
      <c r="B9" s="305" t="s">
        <v>5</v>
      </c>
      <c r="C9" s="305"/>
    </row>
    <row r="10" spans="1:3" ht="23.25" customHeight="1" thickBot="1">
      <c r="A10" s="305" t="s">
        <v>444</v>
      </c>
      <c r="B10" s="305" t="s">
        <v>5</v>
      </c>
      <c r="C10" s="305"/>
    </row>
    <row r="11" spans="1:3" ht="23.25" customHeight="1" thickBot="1">
      <c r="A11" s="305" t="s">
        <v>445</v>
      </c>
      <c r="B11" s="305" t="s">
        <v>5</v>
      </c>
      <c r="C11" s="305"/>
    </row>
    <row r="12" spans="1:3" ht="23.25" customHeight="1" thickBot="1">
      <c r="A12" s="305" t="s">
        <v>446</v>
      </c>
      <c r="B12" s="305" t="s">
        <v>5</v>
      </c>
      <c r="C12" s="305" t="s">
        <v>650</v>
      </c>
    </row>
    <row r="13" spans="1:3" ht="23.25" customHeight="1" thickBot="1">
      <c r="A13" s="305" t="s">
        <v>447</v>
      </c>
      <c r="B13" s="305" t="s">
        <v>5</v>
      </c>
      <c r="C13" s="305"/>
    </row>
    <row r="14" spans="1:3" ht="23.25" customHeight="1" thickBot="1">
      <c r="A14" s="305" t="s">
        <v>448</v>
      </c>
      <c r="B14" s="305" t="s">
        <v>5</v>
      </c>
      <c r="C14" s="305"/>
    </row>
    <row r="15" spans="1:3" ht="23.25" customHeight="1" thickBot="1">
      <c r="A15" s="305" t="s">
        <v>427</v>
      </c>
      <c r="B15" s="305" t="s">
        <v>16</v>
      </c>
      <c r="C15" s="305" t="s">
        <v>645</v>
      </c>
    </row>
    <row r="16" spans="1:3" ht="27" customHeight="1" thickBot="1">
      <c r="A16" s="306" t="s">
        <v>449</v>
      </c>
      <c r="B16" s="306" t="s">
        <v>16</v>
      </c>
      <c r="C16" s="306" t="s">
        <v>651</v>
      </c>
    </row>
    <row r="17" spans="1:3" ht="27" customHeight="1" thickBot="1">
      <c r="A17" s="307" t="s">
        <v>450</v>
      </c>
      <c r="B17" s="307" t="s">
        <v>16</v>
      </c>
      <c r="C17" s="307" t="s">
        <v>652</v>
      </c>
    </row>
    <row r="18" spans="1:3" ht="23.25" customHeight="1" thickBot="1">
      <c r="A18" s="305" t="s">
        <v>451</v>
      </c>
      <c r="B18" s="305" t="s">
        <v>16</v>
      </c>
      <c r="C18" s="305"/>
    </row>
    <row r="19" spans="1:3" ht="23.25" customHeight="1" thickBot="1">
      <c r="A19" s="305" t="s">
        <v>653</v>
      </c>
      <c r="B19" s="305" t="s">
        <v>16</v>
      </c>
      <c r="C19" s="305"/>
    </row>
    <row r="20" spans="1:3" ht="27" customHeight="1" thickBot="1">
      <c r="A20" s="305" t="s">
        <v>452</v>
      </c>
      <c r="B20" s="305" t="s">
        <v>16</v>
      </c>
      <c r="C20" s="305"/>
    </row>
    <row r="21" spans="1:3" ht="23.25" customHeight="1" thickBot="1">
      <c r="A21" s="308" t="s">
        <v>453</v>
      </c>
      <c r="B21" s="305" t="s">
        <v>16</v>
      </c>
      <c r="C21" s="305" t="s">
        <v>654</v>
      </c>
    </row>
    <row r="22" spans="1:3" ht="23.25" customHeight="1" thickBot="1">
      <c r="A22" s="308" t="s">
        <v>454</v>
      </c>
      <c r="B22" s="305" t="s">
        <v>16</v>
      </c>
      <c r="C22" s="305"/>
    </row>
    <row r="23" spans="1:3" ht="23.25" customHeight="1" thickBot="1">
      <c r="A23" s="308" t="s">
        <v>455</v>
      </c>
      <c r="B23" s="305" t="s">
        <v>14</v>
      </c>
      <c r="C23" s="305"/>
    </row>
    <row r="24" spans="1:3" ht="27" customHeight="1" thickBot="1">
      <c r="A24" s="308" t="s">
        <v>655</v>
      </c>
      <c r="B24" s="305" t="s">
        <v>14</v>
      </c>
      <c r="C24" s="305"/>
    </row>
    <row r="25" spans="1:3" ht="23.25" customHeight="1" thickBot="1">
      <c r="A25" s="308" t="s">
        <v>456</v>
      </c>
      <c r="B25" s="305" t="s">
        <v>14</v>
      </c>
      <c r="C25" s="305" t="s">
        <v>656</v>
      </c>
    </row>
    <row r="26" spans="1:3" ht="23.25" customHeight="1" thickBot="1">
      <c r="A26" s="308" t="s">
        <v>457</v>
      </c>
      <c r="B26" s="305" t="s">
        <v>14</v>
      </c>
      <c r="C26" s="305" t="s">
        <v>657</v>
      </c>
    </row>
    <row r="27" spans="1:3" ht="23.25" customHeight="1" thickBot="1">
      <c r="A27" s="308" t="s">
        <v>458</v>
      </c>
      <c r="B27" s="305" t="s">
        <v>14</v>
      </c>
      <c r="C27" s="305" t="s">
        <v>657</v>
      </c>
    </row>
    <row r="28" spans="1:3" ht="27" customHeight="1" thickBot="1">
      <c r="A28" s="305" t="s">
        <v>438</v>
      </c>
      <c r="B28" s="305" t="s">
        <v>14</v>
      </c>
      <c r="C28" s="305" t="s">
        <v>657</v>
      </c>
    </row>
    <row r="29" spans="1:3" ht="23.25" customHeight="1" thickBot="1">
      <c r="A29" s="308" t="s">
        <v>459</v>
      </c>
      <c r="B29" s="305" t="s">
        <v>1</v>
      </c>
      <c r="C29" s="305"/>
    </row>
    <row r="30" spans="1:3" ht="23.25" customHeight="1" thickBot="1">
      <c r="A30" s="308" t="s">
        <v>460</v>
      </c>
      <c r="B30" s="305" t="s">
        <v>643</v>
      </c>
      <c r="C30" s="305"/>
    </row>
    <row r="31" spans="1:3" ht="27" customHeight="1" thickBot="1">
      <c r="A31" s="308" t="s">
        <v>461</v>
      </c>
      <c r="B31" s="305" t="s">
        <v>1</v>
      </c>
      <c r="C31" s="305" t="s">
        <v>658</v>
      </c>
    </row>
    <row r="32" spans="1:3" ht="23.25" customHeight="1" thickBot="1">
      <c r="A32" s="308" t="s">
        <v>462</v>
      </c>
      <c r="B32" s="305" t="s">
        <v>1</v>
      </c>
      <c r="C32" s="305"/>
    </row>
    <row r="33" spans="1:3" ht="23.25" customHeight="1" thickBot="1">
      <c r="A33" s="305" t="s">
        <v>429</v>
      </c>
      <c r="B33" s="305" t="s">
        <v>1</v>
      </c>
      <c r="C33" s="305"/>
    </row>
    <row r="34" spans="1:3" ht="23.25" customHeight="1" thickBot="1">
      <c r="A34" s="305" t="s">
        <v>430</v>
      </c>
      <c r="B34" s="305" t="s">
        <v>1</v>
      </c>
      <c r="C34" s="305"/>
    </row>
    <row r="35" spans="1:3" ht="23.25" customHeight="1" thickBot="1">
      <c r="A35" s="305" t="s">
        <v>431</v>
      </c>
      <c r="B35" s="305" t="s">
        <v>1</v>
      </c>
      <c r="C35" s="305"/>
    </row>
    <row r="36" spans="1:3" ht="23.25" customHeight="1" thickBot="1">
      <c r="A36" s="305" t="s">
        <v>463</v>
      </c>
      <c r="B36" s="305" t="s">
        <v>1</v>
      </c>
      <c r="C36" s="305"/>
    </row>
    <row r="37" spans="1:3" ht="23.25" customHeight="1" thickBot="1">
      <c r="A37" s="305" t="s">
        <v>432</v>
      </c>
      <c r="B37" s="305" t="s">
        <v>1</v>
      </c>
      <c r="C37" s="305"/>
    </row>
    <row r="38" spans="1:3" ht="23.25" customHeight="1" thickBot="1">
      <c r="A38" s="305" t="s">
        <v>464</v>
      </c>
      <c r="B38" s="305" t="s">
        <v>1</v>
      </c>
      <c r="C38" s="305"/>
    </row>
    <row r="39" spans="1:3" ht="23.25" customHeight="1" thickBot="1">
      <c r="A39" s="305" t="s">
        <v>465</v>
      </c>
      <c r="B39" s="305" t="s">
        <v>1</v>
      </c>
      <c r="C39" s="305"/>
    </row>
    <row r="40" spans="1:3" ht="23.25" customHeight="1" thickBot="1">
      <c r="A40" s="305" t="s">
        <v>435</v>
      </c>
      <c r="B40" s="305" t="s">
        <v>1</v>
      </c>
      <c r="C40" s="305"/>
    </row>
    <row r="41" spans="1:3" ht="23.25" customHeight="1" thickBot="1">
      <c r="A41" s="305" t="s">
        <v>437</v>
      </c>
      <c r="B41" s="305" t="s">
        <v>1</v>
      </c>
      <c r="C41" s="305"/>
    </row>
    <row r="42" spans="1:3" ht="23.25" customHeight="1" thickBot="1">
      <c r="A42" s="305" t="s">
        <v>466</v>
      </c>
      <c r="B42" s="305" t="s">
        <v>1</v>
      </c>
      <c r="C42" s="305"/>
    </row>
  </sheetData>
  <mergeCells count="1">
    <mergeCell ref="A2:C2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3"/>
  <dimension ref="A2:D17"/>
  <sheetViews>
    <sheetView showGridLines="0" workbookViewId="0">
      <selection activeCell="A3" sqref="A3"/>
    </sheetView>
  </sheetViews>
  <sheetFormatPr defaultRowHeight="15"/>
  <cols>
    <col min="1" max="1" width="42" customWidth="1"/>
    <col min="2" max="2" width="26.42578125" customWidth="1"/>
    <col min="3" max="3" width="13.5703125" customWidth="1"/>
    <col min="4" max="4" width="35" customWidth="1"/>
  </cols>
  <sheetData>
    <row r="2" spans="1:4" ht="18" thickBot="1">
      <c r="A2" s="410" t="s">
        <v>715</v>
      </c>
      <c r="B2" s="411"/>
      <c r="C2" s="411"/>
      <c r="D2" s="411"/>
    </row>
    <row r="3" spans="1:4" ht="31.5" customHeight="1" thickBot="1">
      <c r="A3" s="301" t="s">
        <v>419</v>
      </c>
      <c r="B3" s="301" t="s">
        <v>467</v>
      </c>
      <c r="C3" s="301" t="s">
        <v>659</v>
      </c>
      <c r="D3" s="301" t="s">
        <v>642</v>
      </c>
    </row>
    <row r="4" spans="1:4" ht="23.25" customHeight="1">
      <c r="A4" s="412" t="s">
        <v>468</v>
      </c>
      <c r="B4" s="302" t="s">
        <v>214</v>
      </c>
      <c r="C4" s="309" t="s">
        <v>660</v>
      </c>
      <c r="D4" s="412" t="s">
        <v>661</v>
      </c>
    </row>
    <row r="5" spans="1:4" ht="17.25">
      <c r="A5" s="414"/>
      <c r="B5" s="306" t="s">
        <v>228</v>
      </c>
      <c r="C5" s="310" t="s">
        <v>662</v>
      </c>
      <c r="D5" s="414"/>
    </row>
    <row r="6" spans="1:4" ht="18" thickBot="1">
      <c r="A6" s="413"/>
      <c r="B6" s="306" t="s">
        <v>233</v>
      </c>
      <c r="C6" s="310">
        <v>1.44</v>
      </c>
      <c r="D6" s="413"/>
    </row>
    <row r="7" spans="1:4" ht="35.25" customHeight="1" thickBot="1">
      <c r="A7" s="302" t="s">
        <v>222</v>
      </c>
      <c r="B7" s="302" t="s">
        <v>214</v>
      </c>
      <c r="C7" s="309">
        <v>27.9</v>
      </c>
      <c r="D7" s="302" t="s">
        <v>663</v>
      </c>
    </row>
    <row r="8" spans="1:4" ht="18" customHeight="1">
      <c r="A8" s="412" t="s">
        <v>225</v>
      </c>
      <c r="B8" s="302" t="s">
        <v>214</v>
      </c>
      <c r="C8" s="309">
        <v>89.1</v>
      </c>
      <c r="D8" s="412" t="s">
        <v>664</v>
      </c>
    </row>
    <row r="9" spans="1:4" ht="17.25">
      <c r="A9" s="414"/>
      <c r="B9" s="306" t="s">
        <v>235</v>
      </c>
      <c r="C9" s="310">
        <v>3.6</v>
      </c>
      <c r="D9" s="414"/>
    </row>
    <row r="10" spans="1:4" ht="18" thickBot="1">
      <c r="A10" s="413"/>
      <c r="B10" s="306" t="s">
        <v>388</v>
      </c>
      <c r="C10" s="310">
        <v>0.03</v>
      </c>
      <c r="D10" s="413"/>
    </row>
    <row r="11" spans="1:4" ht="19.5" customHeight="1">
      <c r="A11" s="412" t="s">
        <v>226</v>
      </c>
      <c r="B11" s="302" t="s">
        <v>214</v>
      </c>
      <c r="C11" s="309">
        <v>27.9</v>
      </c>
      <c r="D11" s="412" t="s">
        <v>665</v>
      </c>
    </row>
    <row r="12" spans="1:4" ht="17.25">
      <c r="A12" s="414"/>
      <c r="B12" s="306" t="s">
        <v>228</v>
      </c>
      <c r="C12" s="310">
        <v>8.9</v>
      </c>
      <c r="D12" s="414"/>
    </row>
    <row r="13" spans="1:4" ht="17.25">
      <c r="A13" s="414"/>
      <c r="B13" s="306" t="s">
        <v>235</v>
      </c>
      <c r="C13" s="310">
        <v>3.6</v>
      </c>
      <c r="D13" s="414"/>
    </row>
    <row r="14" spans="1:4" ht="18" thickBot="1">
      <c r="A14" s="413"/>
      <c r="B14" s="306" t="s">
        <v>388</v>
      </c>
      <c r="C14" s="310">
        <v>0.03</v>
      </c>
      <c r="D14" s="413"/>
    </row>
    <row r="15" spans="1:4" ht="31.5" customHeight="1" thickBot="1">
      <c r="A15" s="302" t="s">
        <v>232</v>
      </c>
      <c r="B15" s="302" t="s">
        <v>228</v>
      </c>
      <c r="C15" s="309">
        <v>35.5</v>
      </c>
      <c r="D15" s="302" t="s">
        <v>666</v>
      </c>
    </row>
    <row r="16" spans="1:4" ht="52.5" thickBot="1">
      <c r="A16" s="304" t="s">
        <v>469</v>
      </c>
      <c r="B16" s="304" t="s">
        <v>388</v>
      </c>
      <c r="C16" s="311">
        <v>8.9999999999999993E-3</v>
      </c>
      <c r="D16" s="304" t="s">
        <v>667</v>
      </c>
    </row>
    <row r="17" spans="1:4" ht="52.5" thickBot="1">
      <c r="A17" s="304" t="s">
        <v>470</v>
      </c>
      <c r="B17" s="304" t="s">
        <v>104</v>
      </c>
      <c r="C17" s="311" t="s">
        <v>669</v>
      </c>
      <c r="D17" s="304" t="s">
        <v>668</v>
      </c>
    </row>
  </sheetData>
  <mergeCells count="7">
    <mergeCell ref="A11:A14"/>
    <mergeCell ref="D11:D14"/>
    <mergeCell ref="A2:D2"/>
    <mergeCell ref="A4:A6"/>
    <mergeCell ref="D4:D6"/>
    <mergeCell ref="A8:A10"/>
    <mergeCell ref="D8:D10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4"/>
  <dimension ref="A2:D41"/>
  <sheetViews>
    <sheetView showGridLines="0" workbookViewId="0">
      <selection activeCell="A3" sqref="A3"/>
    </sheetView>
  </sheetViews>
  <sheetFormatPr defaultRowHeight="15"/>
  <cols>
    <col min="1" max="1" width="41.5703125" customWidth="1"/>
    <col min="2" max="2" width="14.140625" customWidth="1"/>
    <col min="3" max="3" width="13.42578125" customWidth="1"/>
    <col min="4" max="4" width="52.5703125" customWidth="1"/>
  </cols>
  <sheetData>
    <row r="2" spans="1:4" s="315" customFormat="1" ht="18" thickBot="1">
      <c r="A2" s="410" t="s">
        <v>716</v>
      </c>
      <c r="B2" s="411"/>
      <c r="C2" s="411"/>
      <c r="D2" s="411"/>
    </row>
    <row r="3" spans="1:4" ht="52.5" thickBot="1">
      <c r="A3" s="301" t="s">
        <v>419</v>
      </c>
      <c r="B3" s="301" t="s">
        <v>467</v>
      </c>
      <c r="C3" s="301" t="s">
        <v>689</v>
      </c>
      <c r="D3" s="301" t="s">
        <v>642</v>
      </c>
    </row>
    <row r="4" spans="1:4" ht="18" customHeight="1">
      <c r="A4" s="412" t="s">
        <v>471</v>
      </c>
      <c r="B4" s="302" t="s">
        <v>214</v>
      </c>
      <c r="C4" s="309">
        <v>178.3</v>
      </c>
      <c r="D4" s="412" t="s">
        <v>670</v>
      </c>
    </row>
    <row r="5" spans="1:4" ht="17.25">
      <c r="A5" s="414"/>
      <c r="B5" s="306" t="s">
        <v>228</v>
      </c>
      <c r="C5" s="310">
        <v>42.6</v>
      </c>
      <c r="D5" s="414"/>
    </row>
    <row r="6" spans="1:4" ht="18" thickBot="1">
      <c r="A6" s="413"/>
      <c r="B6" s="306" t="s">
        <v>671</v>
      </c>
      <c r="C6" s="310">
        <v>0.65</v>
      </c>
      <c r="D6" s="413"/>
    </row>
    <row r="7" spans="1:4" ht="29.25" customHeight="1">
      <c r="A7" s="412" t="s">
        <v>216</v>
      </c>
      <c r="B7" s="302" t="s">
        <v>214</v>
      </c>
      <c r="C7" s="309">
        <v>148.57</v>
      </c>
      <c r="D7" s="412" t="s">
        <v>672</v>
      </c>
    </row>
    <row r="8" spans="1:4" ht="18" thickBot="1">
      <c r="A8" s="413"/>
      <c r="B8" s="306" t="s">
        <v>671</v>
      </c>
      <c r="C8" s="310">
        <v>0.83</v>
      </c>
      <c r="D8" s="413"/>
    </row>
    <row r="9" spans="1:4" ht="18.75" customHeight="1">
      <c r="A9" s="412" t="s">
        <v>217</v>
      </c>
      <c r="B9" s="302" t="s">
        <v>673</v>
      </c>
      <c r="C9" s="309">
        <v>32.700000000000003</v>
      </c>
      <c r="D9" s="412" t="s">
        <v>674</v>
      </c>
    </row>
    <row r="10" spans="1:4" ht="18" thickBot="1">
      <c r="A10" s="413"/>
      <c r="B10" s="305" t="s">
        <v>228</v>
      </c>
      <c r="C10" s="312">
        <v>17.3</v>
      </c>
      <c r="D10" s="413"/>
    </row>
    <row r="11" spans="1:4" ht="17.25" customHeight="1">
      <c r="A11" s="412" t="s">
        <v>218</v>
      </c>
      <c r="B11" s="306" t="s">
        <v>214</v>
      </c>
      <c r="C11" s="310">
        <v>260</v>
      </c>
      <c r="D11" s="412" t="s">
        <v>675</v>
      </c>
    </row>
    <row r="12" spans="1:4" ht="18" thickBot="1">
      <c r="A12" s="413"/>
      <c r="B12" s="305" t="s">
        <v>228</v>
      </c>
      <c r="C12" s="312">
        <v>46.2</v>
      </c>
      <c r="D12" s="413"/>
    </row>
    <row r="13" spans="1:4" ht="20.25" customHeight="1">
      <c r="A13" s="412" t="s">
        <v>219</v>
      </c>
      <c r="B13" s="306" t="s">
        <v>673</v>
      </c>
      <c r="C13" s="310">
        <v>252.6</v>
      </c>
      <c r="D13" s="412" t="s">
        <v>675</v>
      </c>
    </row>
    <row r="14" spans="1:4" ht="17.25">
      <c r="A14" s="414"/>
      <c r="B14" s="306" t="s">
        <v>228</v>
      </c>
      <c r="C14" s="310">
        <v>99.4</v>
      </c>
      <c r="D14" s="414"/>
    </row>
    <row r="15" spans="1:4" ht="18" thickBot="1">
      <c r="A15" s="413"/>
      <c r="B15" s="305" t="s">
        <v>671</v>
      </c>
      <c r="C15" s="312">
        <v>1.44</v>
      </c>
      <c r="D15" s="413"/>
    </row>
    <row r="16" spans="1:4" ht="19.5" customHeight="1">
      <c r="A16" s="412" t="s">
        <v>220</v>
      </c>
      <c r="B16" s="306" t="s">
        <v>214</v>
      </c>
      <c r="C16" s="310">
        <v>133.69999999999999</v>
      </c>
      <c r="D16" s="412" t="s">
        <v>663</v>
      </c>
    </row>
    <row r="17" spans="1:4" ht="18" thickBot="1">
      <c r="A17" s="413"/>
      <c r="B17" s="305" t="s">
        <v>228</v>
      </c>
      <c r="C17" s="312">
        <v>5.32</v>
      </c>
      <c r="D17" s="413"/>
    </row>
    <row r="18" spans="1:4" ht="15.75" customHeight="1">
      <c r="A18" s="412" t="s">
        <v>676</v>
      </c>
      <c r="B18" s="306" t="s">
        <v>214</v>
      </c>
      <c r="C18" s="310">
        <v>668.6</v>
      </c>
      <c r="D18" s="412" t="s">
        <v>663</v>
      </c>
    </row>
    <row r="19" spans="1:4" ht="18" thickBot="1">
      <c r="A19" s="413"/>
      <c r="B19" s="305" t="s">
        <v>228</v>
      </c>
      <c r="C19" s="312">
        <v>355</v>
      </c>
      <c r="D19" s="413"/>
    </row>
    <row r="20" spans="1:4" ht="28.5" customHeight="1" thickBot="1">
      <c r="A20" s="305" t="s">
        <v>223</v>
      </c>
      <c r="B20" s="305" t="s">
        <v>214</v>
      </c>
      <c r="C20" s="312">
        <v>334.3</v>
      </c>
      <c r="D20" s="305" t="s">
        <v>677</v>
      </c>
    </row>
    <row r="21" spans="1:4" ht="21.75" customHeight="1">
      <c r="A21" s="412" t="s">
        <v>224</v>
      </c>
      <c r="B21" s="306" t="s">
        <v>214</v>
      </c>
      <c r="C21" s="310">
        <v>984.3</v>
      </c>
      <c r="D21" s="412" t="s">
        <v>678</v>
      </c>
    </row>
    <row r="22" spans="1:4" ht="18" thickBot="1">
      <c r="A22" s="413"/>
      <c r="B22" s="305" t="s">
        <v>228</v>
      </c>
      <c r="C22" s="312">
        <v>470.3</v>
      </c>
      <c r="D22" s="413"/>
    </row>
    <row r="23" spans="1:4" ht="15" customHeight="1">
      <c r="A23" s="412" t="s">
        <v>225</v>
      </c>
      <c r="B23" s="306" t="s">
        <v>214</v>
      </c>
      <c r="C23" s="310">
        <v>69.099999999999994</v>
      </c>
      <c r="D23" s="412" t="s">
        <v>679</v>
      </c>
    </row>
    <row r="24" spans="1:4" ht="17.25">
      <c r="A24" s="414"/>
      <c r="B24" s="306" t="s">
        <v>680</v>
      </c>
      <c r="C24" s="310">
        <v>3.6</v>
      </c>
      <c r="D24" s="414"/>
    </row>
    <row r="25" spans="1:4" ht="18" thickBot="1">
      <c r="A25" s="413"/>
      <c r="B25" s="305" t="s">
        <v>681</v>
      </c>
      <c r="C25" s="312">
        <v>0.03</v>
      </c>
      <c r="D25" s="413"/>
    </row>
    <row r="26" spans="1:4" ht="16.5" customHeight="1">
      <c r="A26" s="412" t="s">
        <v>226</v>
      </c>
      <c r="B26" s="306" t="s">
        <v>214</v>
      </c>
      <c r="C26" s="310">
        <v>27.9</v>
      </c>
      <c r="D26" s="412" t="s">
        <v>665</v>
      </c>
    </row>
    <row r="27" spans="1:4" ht="17.25">
      <c r="A27" s="414"/>
      <c r="B27" s="306" t="s">
        <v>228</v>
      </c>
      <c r="C27" s="310">
        <v>8.9</v>
      </c>
      <c r="D27" s="414"/>
    </row>
    <row r="28" spans="1:4" ht="17.25">
      <c r="A28" s="414"/>
      <c r="B28" s="306" t="s">
        <v>682</v>
      </c>
      <c r="C28" s="310">
        <v>3.6</v>
      </c>
      <c r="D28" s="414"/>
    </row>
    <row r="29" spans="1:4" ht="18" thickBot="1">
      <c r="A29" s="413"/>
      <c r="B29" s="305" t="s">
        <v>681</v>
      </c>
      <c r="C29" s="312">
        <v>0.04</v>
      </c>
      <c r="D29" s="413"/>
    </row>
    <row r="30" spans="1:4" ht="15.75" customHeight="1" thickBot="1">
      <c r="A30" s="305" t="s">
        <v>227</v>
      </c>
      <c r="B30" s="305" t="s">
        <v>214</v>
      </c>
      <c r="C30" s="312">
        <v>27.9</v>
      </c>
      <c r="D30" s="305" t="s">
        <v>683</v>
      </c>
    </row>
    <row r="31" spans="1:4" ht="17.25" customHeight="1" thickBot="1">
      <c r="A31" s="305" t="s">
        <v>229</v>
      </c>
      <c r="B31" s="305" t="s">
        <v>228</v>
      </c>
      <c r="C31" s="312">
        <v>71</v>
      </c>
      <c r="D31" s="305" t="s">
        <v>684</v>
      </c>
    </row>
    <row r="32" spans="1:4" ht="30.75" customHeight="1" thickBot="1">
      <c r="A32" s="306" t="s">
        <v>230</v>
      </c>
      <c r="B32" s="306" t="s">
        <v>228</v>
      </c>
      <c r="C32" s="310">
        <v>142</v>
      </c>
      <c r="D32" s="306" t="s">
        <v>684</v>
      </c>
    </row>
    <row r="33" spans="1:4" ht="18" customHeight="1">
      <c r="A33" s="412" t="s">
        <v>222</v>
      </c>
      <c r="B33" s="302" t="s">
        <v>214</v>
      </c>
      <c r="C33" s="309">
        <v>27.9</v>
      </c>
      <c r="D33" s="412" t="s">
        <v>663</v>
      </c>
    </row>
    <row r="34" spans="1:4" ht="18" thickBot="1">
      <c r="A34" s="413"/>
      <c r="B34" s="306" t="s">
        <v>228</v>
      </c>
      <c r="C34" s="310">
        <v>5.32</v>
      </c>
      <c r="D34" s="413"/>
    </row>
    <row r="35" spans="1:4" ht="18.75" customHeight="1" thickBot="1">
      <c r="A35" s="302" t="s">
        <v>232</v>
      </c>
      <c r="B35" s="302" t="s">
        <v>228</v>
      </c>
      <c r="C35" s="309">
        <v>35.5</v>
      </c>
      <c r="D35" s="302" t="s">
        <v>666</v>
      </c>
    </row>
    <row r="36" spans="1:4" ht="31.5" customHeight="1" thickBot="1">
      <c r="A36" s="302" t="s">
        <v>469</v>
      </c>
      <c r="B36" s="302" t="s">
        <v>388</v>
      </c>
      <c r="C36" s="309">
        <v>8.9999999999999993E-3</v>
      </c>
      <c r="D36" s="302" t="s">
        <v>667</v>
      </c>
    </row>
    <row r="37" spans="1:4" ht="52.5" thickBot="1">
      <c r="A37" s="301" t="s">
        <v>419</v>
      </c>
      <c r="B37" s="301" t="s">
        <v>467</v>
      </c>
      <c r="C37" s="301" t="s">
        <v>688</v>
      </c>
      <c r="D37" s="301" t="s">
        <v>642</v>
      </c>
    </row>
    <row r="38" spans="1:4" ht="53.25" customHeight="1" thickBot="1">
      <c r="A38" s="302" t="s">
        <v>238</v>
      </c>
      <c r="B38" s="302" t="s">
        <v>104</v>
      </c>
      <c r="C38" s="309">
        <v>161.30000000000001</v>
      </c>
      <c r="D38" s="303" t="s">
        <v>685</v>
      </c>
    </row>
    <row r="39" spans="1:4" ht="30.75" customHeight="1" thickBot="1">
      <c r="A39" s="302" t="s">
        <v>239</v>
      </c>
      <c r="B39" s="302" t="s">
        <v>104</v>
      </c>
      <c r="C39" s="309">
        <v>130.5</v>
      </c>
      <c r="D39" s="302" t="s">
        <v>686</v>
      </c>
    </row>
    <row r="40" spans="1:4" ht="30" customHeight="1" thickBot="1">
      <c r="A40" s="302" t="s">
        <v>240</v>
      </c>
      <c r="B40" s="302" t="s">
        <v>104</v>
      </c>
      <c r="C40" s="309">
        <v>106.2</v>
      </c>
      <c r="D40" s="302" t="s">
        <v>687</v>
      </c>
    </row>
    <row r="41" spans="1:4" ht="30.75" customHeight="1" thickBot="1">
      <c r="A41" s="313" t="s">
        <v>470</v>
      </c>
      <c r="B41" s="313" t="s">
        <v>104</v>
      </c>
      <c r="C41" s="314">
        <v>141.6</v>
      </c>
      <c r="D41" s="313" t="s">
        <v>668</v>
      </c>
    </row>
  </sheetData>
  <mergeCells count="23">
    <mergeCell ref="A2:D2"/>
    <mergeCell ref="A4:A6"/>
    <mergeCell ref="D4:D6"/>
    <mergeCell ref="A7:A8"/>
    <mergeCell ref="D7:D8"/>
    <mergeCell ref="A9:A10"/>
    <mergeCell ref="D9:D10"/>
    <mergeCell ref="A11:A12"/>
    <mergeCell ref="D11:D12"/>
    <mergeCell ref="A13:A15"/>
    <mergeCell ref="D13:D15"/>
    <mergeCell ref="A16:A17"/>
    <mergeCell ref="D16:D17"/>
    <mergeCell ref="A18:A19"/>
    <mergeCell ref="D18:D19"/>
    <mergeCell ref="A21:A22"/>
    <mergeCell ref="D21:D22"/>
    <mergeCell ref="A23:A25"/>
    <mergeCell ref="D23:D25"/>
    <mergeCell ref="A26:A29"/>
    <mergeCell ref="D26:D29"/>
    <mergeCell ref="A33:A34"/>
    <mergeCell ref="D33:D3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5"/>
  <dimension ref="A2:D19"/>
  <sheetViews>
    <sheetView showGridLines="0" workbookViewId="0">
      <selection activeCell="A3" sqref="A3"/>
    </sheetView>
  </sheetViews>
  <sheetFormatPr defaultRowHeight="15"/>
  <cols>
    <col min="1" max="1" width="28.42578125" customWidth="1"/>
    <col min="2" max="2" width="19.28515625" customWidth="1"/>
    <col min="3" max="3" width="14.140625" customWidth="1"/>
    <col min="4" max="4" width="64" customWidth="1"/>
  </cols>
  <sheetData>
    <row r="2" spans="1:4" ht="18" thickBot="1">
      <c r="A2" s="410" t="s">
        <v>717</v>
      </c>
      <c r="B2" s="411"/>
      <c r="C2" s="411"/>
      <c r="D2" s="411"/>
    </row>
    <row r="3" spans="1:4" ht="35.25" thickBot="1">
      <c r="A3" s="301" t="s">
        <v>419</v>
      </c>
      <c r="B3" s="301" t="s">
        <v>421</v>
      </c>
      <c r="C3" s="301" t="s">
        <v>690</v>
      </c>
      <c r="D3" s="301" t="s">
        <v>642</v>
      </c>
    </row>
    <row r="4" spans="1:4" ht="33" customHeight="1" thickBot="1">
      <c r="A4" s="302" t="s">
        <v>472</v>
      </c>
      <c r="B4" s="302" t="s">
        <v>473</v>
      </c>
      <c r="C4" s="309">
        <v>6.3</v>
      </c>
      <c r="D4" s="302" t="s">
        <v>691</v>
      </c>
    </row>
    <row r="5" spans="1:4" ht="35.25" customHeight="1" thickBot="1">
      <c r="A5" s="302" t="s">
        <v>474</v>
      </c>
      <c r="B5" s="302" t="s">
        <v>473</v>
      </c>
      <c r="C5" s="309">
        <v>6.3</v>
      </c>
      <c r="D5" s="302" t="s">
        <v>692</v>
      </c>
    </row>
    <row r="6" spans="1:4" ht="21" customHeight="1" thickBot="1">
      <c r="A6" s="304" t="s">
        <v>475</v>
      </c>
      <c r="B6" s="304" t="s">
        <v>473</v>
      </c>
      <c r="C6" s="311">
        <v>1.2</v>
      </c>
      <c r="D6" s="304" t="s">
        <v>693</v>
      </c>
    </row>
    <row r="7" spans="1:4" ht="33" customHeight="1" thickBot="1">
      <c r="A7" s="305" t="s">
        <v>476</v>
      </c>
      <c r="B7" s="305" t="s">
        <v>473</v>
      </c>
      <c r="C7" s="312">
        <v>1.95</v>
      </c>
      <c r="D7" s="305" t="s">
        <v>693</v>
      </c>
    </row>
    <row r="8" spans="1:4" ht="28.5" customHeight="1" thickBot="1">
      <c r="A8" s="305" t="s">
        <v>477</v>
      </c>
      <c r="B8" s="305" t="s">
        <v>200</v>
      </c>
      <c r="C8" s="312">
        <v>2.72</v>
      </c>
      <c r="D8" s="305" t="s">
        <v>694</v>
      </c>
    </row>
    <row r="9" spans="1:4" ht="34.5" customHeight="1" thickBot="1">
      <c r="A9" s="306" t="s">
        <v>478</v>
      </c>
      <c r="B9" s="306" t="s">
        <v>200</v>
      </c>
      <c r="C9" s="310">
        <v>1.25</v>
      </c>
      <c r="D9" s="306" t="s">
        <v>695</v>
      </c>
    </row>
    <row r="10" spans="1:4" ht="33.75" customHeight="1" thickBot="1">
      <c r="A10" s="302" t="s">
        <v>479</v>
      </c>
      <c r="B10" s="302" t="s">
        <v>200</v>
      </c>
      <c r="C10" s="309">
        <v>0.62</v>
      </c>
      <c r="D10" s="302" t="s">
        <v>696</v>
      </c>
    </row>
    <row r="11" spans="1:4" ht="22.5" customHeight="1" thickBot="1">
      <c r="A11" s="302" t="s">
        <v>480</v>
      </c>
      <c r="B11" s="302" t="s">
        <v>200</v>
      </c>
      <c r="C11" s="309">
        <v>1.17</v>
      </c>
      <c r="D11" s="302" t="s">
        <v>697</v>
      </c>
    </row>
    <row r="12" spans="1:4" ht="18.75" customHeight="1" thickBot="1">
      <c r="A12" s="304" t="s">
        <v>481</v>
      </c>
      <c r="B12" s="304" t="s">
        <v>482</v>
      </c>
      <c r="C12" s="311">
        <v>5.4</v>
      </c>
      <c r="D12" s="304" t="s">
        <v>698</v>
      </c>
    </row>
    <row r="13" spans="1:4" ht="33.75" customHeight="1" thickBot="1">
      <c r="A13" s="305" t="s">
        <v>483</v>
      </c>
      <c r="B13" s="305" t="s">
        <v>200</v>
      </c>
      <c r="C13" s="312">
        <v>12.83</v>
      </c>
      <c r="D13" s="305" t="s">
        <v>699</v>
      </c>
    </row>
    <row r="14" spans="1:4" ht="21" customHeight="1" thickBot="1">
      <c r="A14" s="305" t="s">
        <v>484</v>
      </c>
      <c r="B14" s="305" t="s">
        <v>202</v>
      </c>
      <c r="C14" s="312">
        <v>1.03</v>
      </c>
      <c r="D14" s="305" t="s">
        <v>700</v>
      </c>
    </row>
    <row r="15" spans="1:4" ht="21" customHeight="1" thickBot="1">
      <c r="A15" s="305" t="s">
        <v>485</v>
      </c>
      <c r="B15" s="305" t="s">
        <v>202</v>
      </c>
      <c r="C15" s="312">
        <v>0.48</v>
      </c>
      <c r="D15" s="305" t="s">
        <v>701</v>
      </c>
    </row>
    <row r="16" spans="1:4" ht="32.25" customHeight="1" thickBot="1">
      <c r="A16" s="305" t="s">
        <v>486</v>
      </c>
      <c r="B16" s="305" t="s">
        <v>202</v>
      </c>
      <c r="C16" s="312">
        <v>10.1</v>
      </c>
      <c r="D16" s="305" t="s">
        <v>699</v>
      </c>
    </row>
    <row r="17" spans="1:4" ht="19.5" customHeight="1" thickBot="1">
      <c r="A17" s="305" t="s">
        <v>487</v>
      </c>
      <c r="B17" s="305" t="s">
        <v>244</v>
      </c>
      <c r="C17" s="312">
        <v>2.75</v>
      </c>
      <c r="D17" s="305" t="s">
        <v>702</v>
      </c>
    </row>
    <row r="18" spans="1:4" ht="32.25" customHeight="1" thickBot="1">
      <c r="A18" s="305" t="s">
        <v>488</v>
      </c>
      <c r="B18" s="305" t="s">
        <v>244</v>
      </c>
      <c r="C18" s="312">
        <v>2.75</v>
      </c>
      <c r="D18" s="305" t="s">
        <v>703</v>
      </c>
    </row>
    <row r="19" spans="1:4" ht="19.5" customHeight="1" thickBot="1">
      <c r="A19" s="274" t="s">
        <v>489</v>
      </c>
      <c r="B19" s="274" t="s">
        <v>201</v>
      </c>
      <c r="C19" s="253" t="s">
        <v>704</v>
      </c>
      <c r="D19" s="274" t="s">
        <v>705</v>
      </c>
    </row>
  </sheetData>
  <mergeCells count="1">
    <mergeCell ref="A2:D2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6"/>
  <dimension ref="A2:C7"/>
  <sheetViews>
    <sheetView showGridLines="0" workbookViewId="0">
      <selection activeCell="A3" sqref="A3"/>
    </sheetView>
  </sheetViews>
  <sheetFormatPr defaultRowHeight="15"/>
  <cols>
    <col min="1" max="1" width="36.42578125" customWidth="1"/>
    <col min="2" max="2" width="32.85546875" customWidth="1"/>
    <col min="3" max="3" width="61.42578125" customWidth="1"/>
  </cols>
  <sheetData>
    <row r="2" spans="1:3" ht="30" customHeight="1" thickBot="1">
      <c r="A2" s="410" t="s">
        <v>718</v>
      </c>
      <c r="B2" s="411"/>
      <c r="C2" s="411"/>
    </row>
    <row r="3" spans="1:3" ht="18" thickBot="1">
      <c r="A3" s="301" t="s">
        <v>419</v>
      </c>
      <c r="B3" s="301" t="s">
        <v>421</v>
      </c>
      <c r="C3" s="301" t="s">
        <v>642</v>
      </c>
    </row>
    <row r="4" spans="1:3" ht="30.75" customHeight="1" thickBot="1">
      <c r="A4" s="302" t="s">
        <v>490</v>
      </c>
      <c r="B4" s="302" t="s">
        <v>491</v>
      </c>
      <c r="C4" s="302" t="s">
        <v>706</v>
      </c>
    </row>
    <row r="5" spans="1:3" ht="18.75" customHeight="1" thickBot="1">
      <c r="A5" s="302" t="s">
        <v>492</v>
      </c>
      <c r="B5" s="302" t="s">
        <v>491</v>
      </c>
      <c r="C5" s="302" t="s">
        <v>707</v>
      </c>
    </row>
    <row r="6" spans="1:3" ht="18.75" customHeight="1" thickBot="1">
      <c r="A6" s="304" t="s">
        <v>317</v>
      </c>
      <c r="B6" s="304" t="s">
        <v>491</v>
      </c>
      <c r="C6" s="304" t="s">
        <v>708</v>
      </c>
    </row>
    <row r="7" spans="1:3" ht="18.75" customHeight="1" thickBot="1">
      <c r="A7" s="305" t="s">
        <v>493</v>
      </c>
      <c r="B7" s="305" t="s">
        <v>491</v>
      </c>
      <c r="C7" s="305" t="s">
        <v>709</v>
      </c>
    </row>
  </sheetData>
  <mergeCells count="1">
    <mergeCell ref="A2:C2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7"/>
  <dimension ref="A2:C9"/>
  <sheetViews>
    <sheetView showGridLines="0" workbookViewId="0">
      <selection activeCell="E6" sqref="E6"/>
    </sheetView>
  </sheetViews>
  <sheetFormatPr defaultRowHeight="15"/>
  <cols>
    <col min="1" max="1" width="34.42578125" customWidth="1"/>
    <col min="2" max="2" width="21" customWidth="1"/>
    <col min="3" max="3" width="55.85546875" customWidth="1"/>
  </cols>
  <sheetData>
    <row r="2" spans="1:3" ht="19.5" customHeight="1" thickBot="1">
      <c r="A2" s="410" t="s">
        <v>719</v>
      </c>
      <c r="B2" s="411"/>
      <c r="C2" s="411"/>
    </row>
    <row r="3" spans="1:3" ht="23.25" customHeight="1" thickBot="1">
      <c r="A3" s="301" t="s">
        <v>419</v>
      </c>
      <c r="B3" s="301" t="s">
        <v>421</v>
      </c>
      <c r="C3" s="301" t="s">
        <v>642</v>
      </c>
    </row>
    <row r="4" spans="1:3" ht="33" customHeight="1" thickBot="1">
      <c r="A4" s="302" t="s">
        <v>490</v>
      </c>
      <c r="B4" s="302" t="s">
        <v>491</v>
      </c>
      <c r="C4" s="302" t="s">
        <v>706</v>
      </c>
    </row>
    <row r="5" spans="1:3" ht="23.25" customHeight="1" thickBot="1">
      <c r="A5" s="302" t="s">
        <v>492</v>
      </c>
      <c r="B5" s="302" t="s">
        <v>491</v>
      </c>
      <c r="C5" s="302" t="s">
        <v>707</v>
      </c>
    </row>
    <row r="6" spans="1:3" ht="32.25" customHeight="1" thickBot="1">
      <c r="A6" s="304" t="s">
        <v>317</v>
      </c>
      <c r="B6" s="304" t="s">
        <v>491</v>
      </c>
      <c r="C6" s="304" t="s">
        <v>708</v>
      </c>
    </row>
    <row r="7" spans="1:3" ht="24.75" customHeight="1" thickBot="1">
      <c r="A7" s="305" t="s">
        <v>493</v>
      </c>
      <c r="B7" s="305" t="s">
        <v>491</v>
      </c>
      <c r="C7" s="305" t="s">
        <v>709</v>
      </c>
    </row>
    <row r="8" spans="1:3" ht="18" customHeight="1" thickBot="1">
      <c r="A8" s="305" t="s">
        <v>494</v>
      </c>
      <c r="B8" s="305" t="s">
        <v>491</v>
      </c>
      <c r="C8" s="305" t="s">
        <v>710</v>
      </c>
    </row>
    <row r="9" spans="1:3" ht="17.25" customHeight="1" thickBot="1">
      <c r="A9" s="305" t="s">
        <v>495</v>
      </c>
      <c r="B9" s="305" t="s">
        <v>491</v>
      </c>
      <c r="C9" s="305" t="s">
        <v>711</v>
      </c>
    </row>
  </sheetData>
  <mergeCells count="1">
    <mergeCell ref="A2:C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8"/>
  <dimension ref="A2:H10"/>
  <sheetViews>
    <sheetView showGridLines="0" workbookViewId="0">
      <selection activeCell="A8" sqref="A8:H8"/>
    </sheetView>
  </sheetViews>
  <sheetFormatPr defaultRowHeight="15"/>
  <cols>
    <col min="1" max="1" width="22.7109375" customWidth="1"/>
  </cols>
  <sheetData>
    <row r="2" spans="1:8" ht="34.5" customHeight="1" thickBot="1">
      <c r="A2" s="366" t="s">
        <v>576</v>
      </c>
      <c r="B2" s="367"/>
      <c r="C2" s="367"/>
      <c r="D2" s="367"/>
      <c r="E2" s="367"/>
      <c r="F2" s="367"/>
      <c r="G2" s="367"/>
      <c r="H2" s="367"/>
    </row>
    <row r="3" spans="1:8" ht="33" customHeight="1" thickBot="1">
      <c r="A3" s="236" t="s">
        <v>357</v>
      </c>
      <c r="B3" s="236">
        <v>2019</v>
      </c>
      <c r="C3" s="236">
        <v>2025</v>
      </c>
      <c r="D3" s="236">
        <v>2030</v>
      </c>
      <c r="E3" s="236">
        <v>2035</v>
      </c>
      <c r="F3" s="236">
        <v>2040</v>
      </c>
      <c r="G3" s="236">
        <v>2045</v>
      </c>
      <c r="H3" s="236">
        <v>2050</v>
      </c>
    </row>
    <row r="4" spans="1:8" ht="21" customHeight="1">
      <c r="A4" s="238" t="s">
        <v>358</v>
      </c>
      <c r="B4" s="363">
        <v>5.45</v>
      </c>
      <c r="C4" s="363">
        <v>5.49</v>
      </c>
      <c r="D4" s="363">
        <v>5.41</v>
      </c>
      <c r="E4" s="363">
        <v>5.35</v>
      </c>
      <c r="F4" s="363">
        <v>5.28</v>
      </c>
      <c r="G4" s="363">
        <v>5.2</v>
      </c>
      <c r="H4" s="363">
        <v>5.1100000000000003</v>
      </c>
    </row>
    <row r="5" spans="1:8" ht="21" customHeight="1" thickBot="1">
      <c r="A5" s="237" t="s">
        <v>359</v>
      </c>
      <c r="B5" s="364"/>
      <c r="C5" s="364"/>
      <c r="D5" s="364"/>
      <c r="E5" s="364"/>
      <c r="F5" s="364"/>
      <c r="G5" s="364"/>
      <c r="H5" s="364"/>
    </row>
    <row r="6" spans="1:8" ht="21" customHeight="1">
      <c r="A6" s="238" t="s">
        <v>360</v>
      </c>
      <c r="B6" s="363">
        <v>124.7</v>
      </c>
      <c r="C6" s="363">
        <v>135.80000000000001</v>
      </c>
      <c r="D6" s="363">
        <v>150.5</v>
      </c>
      <c r="E6" s="363">
        <v>163.30000000000001</v>
      </c>
      <c r="F6" s="363">
        <v>174.3</v>
      </c>
      <c r="G6" s="363">
        <v>184.6</v>
      </c>
      <c r="H6" s="363">
        <v>194.1</v>
      </c>
    </row>
    <row r="7" spans="1:8" ht="21" customHeight="1" thickBot="1">
      <c r="A7" s="240" t="s">
        <v>361</v>
      </c>
      <c r="B7" s="364"/>
      <c r="C7" s="364"/>
      <c r="D7" s="364"/>
      <c r="E7" s="364"/>
      <c r="F7" s="364"/>
      <c r="G7" s="364"/>
      <c r="H7" s="364"/>
    </row>
    <row r="8" spans="1:8" ht="15.75" customHeight="1">
      <c r="A8" s="365" t="s">
        <v>362</v>
      </c>
      <c r="B8" s="365"/>
      <c r="C8" s="365"/>
      <c r="D8" s="365"/>
      <c r="E8" s="365"/>
      <c r="F8" s="365"/>
      <c r="G8" s="365"/>
      <c r="H8" s="365"/>
    </row>
    <row r="9" spans="1:8">
      <c r="A9" s="229"/>
    </row>
    <row r="10" spans="1:8">
      <c r="A10" s="229"/>
    </row>
  </sheetData>
  <mergeCells count="16">
    <mergeCell ref="A2:H2"/>
    <mergeCell ref="B4:B5"/>
    <mergeCell ref="C4:C5"/>
    <mergeCell ref="D4:D5"/>
    <mergeCell ref="E4:E5"/>
    <mergeCell ref="F4:F5"/>
    <mergeCell ref="G4:G5"/>
    <mergeCell ref="H4:H5"/>
    <mergeCell ref="H6:H7"/>
    <mergeCell ref="A8:H8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9"/>
  <dimension ref="A2:I32"/>
  <sheetViews>
    <sheetView showGridLines="0" topLeftCell="A5" workbookViewId="0">
      <selection activeCell="M33" sqref="M33"/>
    </sheetView>
  </sheetViews>
  <sheetFormatPr defaultRowHeight="15"/>
  <cols>
    <col min="1" max="1" width="19.28515625" customWidth="1"/>
    <col min="2" max="2" width="22.28515625" customWidth="1"/>
  </cols>
  <sheetData>
    <row r="2" spans="1:9" ht="18" thickBot="1">
      <c r="A2" s="336" t="s">
        <v>1150</v>
      </c>
      <c r="B2" s="370"/>
      <c r="C2" s="370"/>
      <c r="D2" s="370"/>
      <c r="E2" s="370"/>
      <c r="F2" s="370"/>
      <c r="G2" s="370"/>
      <c r="H2" s="370"/>
      <c r="I2" s="370"/>
    </row>
    <row r="3" spans="1:9" ht="28.5" customHeight="1" thickBot="1">
      <c r="A3" s="231" t="s">
        <v>363</v>
      </c>
      <c r="B3" s="231" t="s">
        <v>364</v>
      </c>
      <c r="C3" s="231">
        <v>2019</v>
      </c>
      <c r="D3" s="231">
        <v>2025</v>
      </c>
      <c r="E3" s="231">
        <v>2030</v>
      </c>
      <c r="F3" s="231">
        <v>2035</v>
      </c>
      <c r="G3" s="231">
        <v>2040</v>
      </c>
      <c r="H3" s="231">
        <v>2045</v>
      </c>
      <c r="I3" s="231">
        <v>2050</v>
      </c>
    </row>
    <row r="4" spans="1:9" ht="17.25" customHeight="1">
      <c r="A4" s="368" t="s">
        <v>365</v>
      </c>
      <c r="B4" s="232" t="s">
        <v>366</v>
      </c>
      <c r="C4" s="363">
        <v>1.08</v>
      </c>
      <c r="D4" s="363">
        <v>1.39</v>
      </c>
      <c r="E4" s="363">
        <v>1.37</v>
      </c>
      <c r="F4" s="363">
        <v>1.39</v>
      </c>
      <c r="G4" s="363">
        <v>1.4</v>
      </c>
      <c r="H4" s="363">
        <v>1.41</v>
      </c>
      <c r="I4" s="363">
        <v>1.42</v>
      </c>
    </row>
    <row r="5" spans="1:9" ht="17.25" customHeight="1" thickBot="1">
      <c r="A5" s="369"/>
      <c r="B5" s="239" t="s">
        <v>367</v>
      </c>
      <c r="C5" s="364"/>
      <c r="D5" s="364"/>
      <c r="E5" s="364"/>
      <c r="F5" s="364"/>
      <c r="G5" s="364"/>
      <c r="H5" s="364"/>
      <c r="I5" s="364"/>
    </row>
    <row r="6" spans="1:9" ht="17.25" customHeight="1">
      <c r="A6" s="368" t="s">
        <v>41</v>
      </c>
      <c r="B6" s="232" t="s">
        <v>366</v>
      </c>
      <c r="C6" s="363">
        <v>0.34</v>
      </c>
      <c r="D6" s="363">
        <v>0.43</v>
      </c>
      <c r="E6" s="363">
        <v>0.44</v>
      </c>
      <c r="F6" s="363">
        <v>0.47</v>
      </c>
      <c r="G6" s="363">
        <v>0.48</v>
      </c>
      <c r="H6" s="363">
        <v>0.48</v>
      </c>
      <c r="I6" s="363">
        <v>0.48</v>
      </c>
    </row>
    <row r="7" spans="1:9" ht="17.25" customHeight="1" thickBot="1">
      <c r="A7" s="369"/>
      <c r="B7" s="239" t="s">
        <v>367</v>
      </c>
      <c r="C7" s="364"/>
      <c r="D7" s="364"/>
      <c r="E7" s="364"/>
      <c r="F7" s="364"/>
      <c r="G7" s="364"/>
      <c r="H7" s="364"/>
      <c r="I7" s="364"/>
    </row>
    <row r="8" spans="1:9" ht="17.25" customHeight="1">
      <c r="A8" s="368" t="s">
        <v>368</v>
      </c>
      <c r="B8" s="232" t="s">
        <v>366</v>
      </c>
      <c r="C8" s="363">
        <v>1.08</v>
      </c>
      <c r="D8" s="363">
        <v>1.08</v>
      </c>
      <c r="E8" s="363">
        <v>1.1299999999999999</v>
      </c>
      <c r="F8" s="363">
        <v>1.19</v>
      </c>
      <c r="G8" s="363">
        <v>1.25</v>
      </c>
      <c r="H8" s="363">
        <v>1.3</v>
      </c>
      <c r="I8" s="363">
        <v>1.33</v>
      </c>
    </row>
    <row r="9" spans="1:9" ht="17.25" customHeight="1" thickBot="1">
      <c r="A9" s="369"/>
      <c r="B9" s="235" t="s">
        <v>367</v>
      </c>
      <c r="C9" s="364"/>
      <c r="D9" s="364"/>
      <c r="E9" s="364"/>
      <c r="F9" s="364"/>
      <c r="G9" s="364"/>
      <c r="H9" s="364"/>
      <c r="I9" s="364"/>
    </row>
    <row r="10" spans="1:9" ht="17.25" customHeight="1">
      <c r="A10" s="368" t="s">
        <v>369</v>
      </c>
      <c r="B10" s="239" t="s">
        <v>366</v>
      </c>
      <c r="C10" s="363">
        <v>1.1499999999999999</v>
      </c>
      <c r="D10" s="363">
        <v>1.17</v>
      </c>
      <c r="E10" s="363">
        <v>1.27</v>
      </c>
      <c r="F10" s="363">
        <v>1.37</v>
      </c>
      <c r="G10" s="363">
        <v>1.46</v>
      </c>
      <c r="H10" s="363">
        <v>1.53</v>
      </c>
      <c r="I10" s="363">
        <v>1.58</v>
      </c>
    </row>
    <row r="11" spans="1:9" ht="17.25" customHeight="1" thickBot="1">
      <c r="A11" s="369"/>
      <c r="B11" s="235" t="s">
        <v>367</v>
      </c>
      <c r="C11" s="364"/>
      <c r="D11" s="364"/>
      <c r="E11" s="364"/>
      <c r="F11" s="364"/>
      <c r="G11" s="364"/>
      <c r="H11" s="364"/>
      <c r="I11" s="364"/>
    </row>
    <row r="12" spans="1:9" ht="17.25" customHeight="1">
      <c r="A12" s="368" t="s">
        <v>370</v>
      </c>
      <c r="B12" s="239" t="s">
        <v>366</v>
      </c>
      <c r="C12" s="363">
        <v>0.69</v>
      </c>
      <c r="D12" s="363">
        <v>0.68</v>
      </c>
      <c r="E12" s="363">
        <v>0.74</v>
      </c>
      <c r="F12" s="363">
        <v>0.81</v>
      </c>
      <c r="G12" s="363">
        <v>0.89</v>
      </c>
      <c r="H12" s="363">
        <v>0.96</v>
      </c>
      <c r="I12" s="363">
        <v>1.01</v>
      </c>
    </row>
    <row r="13" spans="1:9" ht="17.25" customHeight="1" thickBot="1">
      <c r="A13" s="369"/>
      <c r="B13" s="235" t="s">
        <v>367</v>
      </c>
      <c r="C13" s="364"/>
      <c r="D13" s="364"/>
      <c r="E13" s="364"/>
      <c r="F13" s="364"/>
      <c r="G13" s="364"/>
      <c r="H13" s="364"/>
      <c r="I13" s="364"/>
    </row>
    <row r="14" spans="1:9" ht="17.25" customHeight="1">
      <c r="A14" s="368" t="s">
        <v>371</v>
      </c>
      <c r="B14" s="239" t="s">
        <v>366</v>
      </c>
      <c r="C14" s="363">
        <v>1.39</v>
      </c>
      <c r="D14" s="363">
        <v>1.69</v>
      </c>
      <c r="E14" s="363">
        <v>1.86</v>
      </c>
      <c r="F14" s="363">
        <v>2.06</v>
      </c>
      <c r="G14" s="363">
        <v>2.2400000000000002</v>
      </c>
      <c r="H14" s="363">
        <v>2.36</v>
      </c>
      <c r="I14" s="363">
        <v>2.4300000000000002</v>
      </c>
    </row>
    <row r="15" spans="1:9" ht="17.25" customHeight="1" thickBot="1">
      <c r="A15" s="369"/>
      <c r="B15" s="235" t="s">
        <v>367</v>
      </c>
      <c r="C15" s="364"/>
      <c r="D15" s="364"/>
      <c r="E15" s="364"/>
      <c r="F15" s="364"/>
      <c r="G15" s="364"/>
      <c r="H15" s="364"/>
      <c r="I15" s="364"/>
    </row>
    <row r="16" spans="1:9" ht="17.25" customHeight="1">
      <c r="A16" s="368" t="s">
        <v>372</v>
      </c>
      <c r="B16" s="239" t="s">
        <v>366</v>
      </c>
      <c r="C16" s="363">
        <v>13.2</v>
      </c>
      <c r="D16" s="363">
        <v>15.3</v>
      </c>
      <c r="E16" s="363">
        <v>17.8</v>
      </c>
      <c r="F16" s="363">
        <v>19.5</v>
      </c>
      <c r="G16" s="363">
        <v>20.9</v>
      </c>
      <c r="H16" s="363">
        <v>22.3</v>
      </c>
      <c r="I16" s="363">
        <v>23.6</v>
      </c>
    </row>
    <row r="17" spans="1:9" ht="17.25" customHeight="1" thickBot="1">
      <c r="A17" s="369"/>
      <c r="B17" s="235" t="s">
        <v>367</v>
      </c>
      <c r="C17" s="364"/>
      <c r="D17" s="364"/>
      <c r="E17" s="364"/>
      <c r="F17" s="364"/>
      <c r="G17" s="364"/>
      <c r="H17" s="364"/>
      <c r="I17" s="364"/>
    </row>
    <row r="18" spans="1:9" ht="12.75" customHeight="1">
      <c r="A18" s="368" t="s">
        <v>373</v>
      </c>
      <c r="B18" s="239" t="s">
        <v>366</v>
      </c>
      <c r="C18" s="363">
        <v>1.1100000000000001</v>
      </c>
      <c r="D18" s="363">
        <v>0.92</v>
      </c>
      <c r="E18" s="363">
        <v>0.89</v>
      </c>
      <c r="F18" s="363">
        <v>0.85</v>
      </c>
      <c r="G18" s="363">
        <v>0.77</v>
      </c>
      <c r="H18" s="363">
        <v>0.66</v>
      </c>
      <c r="I18" s="363">
        <v>0.57999999999999996</v>
      </c>
    </row>
    <row r="19" spans="1:9" ht="12.75" customHeight="1" thickBot="1">
      <c r="A19" s="369"/>
      <c r="B19" s="235" t="s">
        <v>367</v>
      </c>
      <c r="C19" s="364"/>
      <c r="D19" s="364"/>
      <c r="E19" s="364"/>
      <c r="F19" s="364"/>
      <c r="G19" s="364"/>
      <c r="H19" s="364"/>
      <c r="I19" s="364"/>
    </row>
    <row r="20" spans="1:9" ht="12.75" customHeight="1">
      <c r="A20" s="368" t="s">
        <v>124</v>
      </c>
      <c r="B20" s="239" t="s">
        <v>366</v>
      </c>
      <c r="C20" s="363">
        <v>4.9800000000000004</v>
      </c>
      <c r="D20" s="363">
        <v>4.17</v>
      </c>
      <c r="E20" s="363">
        <v>4.54</v>
      </c>
      <c r="F20" s="363">
        <v>4.92</v>
      </c>
      <c r="G20" s="363">
        <v>5.22</v>
      </c>
      <c r="H20" s="363">
        <v>5.52</v>
      </c>
      <c r="I20" s="363">
        <v>5.8</v>
      </c>
    </row>
    <row r="21" spans="1:9" ht="12.75" customHeight="1" thickBot="1">
      <c r="A21" s="369"/>
      <c r="B21" s="235" t="s">
        <v>367</v>
      </c>
      <c r="C21" s="364"/>
      <c r="D21" s="364"/>
      <c r="E21" s="364"/>
      <c r="F21" s="364"/>
      <c r="G21" s="364"/>
      <c r="H21" s="364"/>
      <c r="I21" s="364"/>
    </row>
    <row r="22" spans="1:9" ht="20.25" customHeight="1">
      <c r="A22" s="368" t="s">
        <v>35</v>
      </c>
      <c r="B22" s="239" t="s">
        <v>366</v>
      </c>
      <c r="C22" s="363">
        <v>71.8</v>
      </c>
      <c r="D22" s="363">
        <v>78.7</v>
      </c>
      <c r="E22" s="363">
        <v>87.4</v>
      </c>
      <c r="F22" s="363">
        <v>94.7</v>
      </c>
      <c r="G22" s="363">
        <v>101.4</v>
      </c>
      <c r="H22" s="363">
        <v>107.8</v>
      </c>
      <c r="I22" s="363">
        <v>113.8</v>
      </c>
    </row>
    <row r="23" spans="1:9" ht="20.25" customHeight="1" thickBot="1">
      <c r="A23" s="369"/>
      <c r="B23" s="235" t="s">
        <v>367</v>
      </c>
      <c r="C23" s="364"/>
      <c r="D23" s="364"/>
      <c r="E23" s="364"/>
      <c r="F23" s="364"/>
      <c r="G23" s="364"/>
      <c r="H23" s="364"/>
      <c r="I23" s="364"/>
    </row>
    <row r="24" spans="1:9" ht="20.25" customHeight="1">
      <c r="A24" s="368" t="s">
        <v>6</v>
      </c>
      <c r="B24" s="239" t="s">
        <v>366</v>
      </c>
      <c r="C24" s="363">
        <v>2.3199999999999998</v>
      </c>
      <c r="D24" s="363">
        <v>2.4500000000000002</v>
      </c>
      <c r="E24" s="363">
        <v>2.6</v>
      </c>
      <c r="F24" s="363">
        <v>2.74</v>
      </c>
      <c r="G24" s="363">
        <v>2.82</v>
      </c>
      <c r="H24" s="363">
        <v>2.81</v>
      </c>
      <c r="I24" s="363">
        <v>2.79</v>
      </c>
    </row>
    <row r="25" spans="1:9" ht="20.25" customHeight="1" thickBot="1">
      <c r="A25" s="369"/>
      <c r="B25" s="235" t="s">
        <v>367</v>
      </c>
      <c r="C25" s="364"/>
      <c r="D25" s="364"/>
      <c r="E25" s="364"/>
      <c r="F25" s="364"/>
      <c r="G25" s="364"/>
      <c r="H25" s="364"/>
      <c r="I25" s="364"/>
    </row>
    <row r="26" spans="1:9" ht="20.25" customHeight="1">
      <c r="A26" s="368" t="s">
        <v>34</v>
      </c>
      <c r="B26" s="239" t="s">
        <v>374</v>
      </c>
      <c r="C26" s="363">
        <v>5.45</v>
      </c>
      <c r="D26" s="363">
        <v>5.49</v>
      </c>
      <c r="E26" s="363">
        <v>5.41</v>
      </c>
      <c r="F26" s="363">
        <v>5.35</v>
      </c>
      <c r="G26" s="363">
        <v>5.28</v>
      </c>
      <c r="H26" s="363">
        <v>5.2</v>
      </c>
      <c r="I26" s="363">
        <v>5.12</v>
      </c>
    </row>
    <row r="27" spans="1:9" ht="20.25" customHeight="1" thickBot="1">
      <c r="A27" s="369"/>
      <c r="B27" s="235" t="s">
        <v>359</v>
      </c>
      <c r="C27" s="364"/>
      <c r="D27" s="364"/>
      <c r="E27" s="364"/>
      <c r="F27" s="364"/>
      <c r="G27" s="364"/>
      <c r="H27" s="364"/>
      <c r="I27" s="364"/>
    </row>
    <row r="28" spans="1:9" ht="20.25" customHeight="1">
      <c r="A28" s="368" t="s">
        <v>375</v>
      </c>
      <c r="B28" s="239" t="s">
        <v>376</v>
      </c>
      <c r="C28" s="363">
        <v>48.3</v>
      </c>
      <c r="D28" s="363">
        <v>52.2</v>
      </c>
      <c r="E28" s="363">
        <v>58.2</v>
      </c>
      <c r="F28" s="363">
        <v>62.2</v>
      </c>
      <c r="G28" s="363">
        <v>64.900000000000006</v>
      </c>
      <c r="H28" s="363">
        <v>66.599999999999994</v>
      </c>
      <c r="I28" s="363">
        <v>67.599999999999994</v>
      </c>
    </row>
    <row r="29" spans="1:9" ht="20.25" customHeight="1" thickBot="1">
      <c r="A29" s="369"/>
      <c r="B29" s="235" t="s">
        <v>377</v>
      </c>
      <c r="C29" s="364"/>
      <c r="D29" s="364"/>
      <c r="E29" s="364"/>
      <c r="F29" s="364"/>
      <c r="G29" s="364"/>
      <c r="H29" s="364"/>
      <c r="I29" s="364"/>
    </row>
    <row r="30" spans="1:9" ht="15.75">
      <c r="A30" s="365" t="s">
        <v>577</v>
      </c>
      <c r="B30" s="365"/>
      <c r="C30" s="365"/>
      <c r="D30" s="365"/>
      <c r="E30" s="365"/>
      <c r="F30" s="365"/>
      <c r="G30" s="365"/>
      <c r="H30" s="365"/>
      <c r="I30" s="365"/>
    </row>
    <row r="31" spans="1:9">
      <c r="A31" s="229"/>
    </row>
    <row r="32" spans="1:9">
      <c r="A32" s="229"/>
    </row>
  </sheetData>
  <mergeCells count="106">
    <mergeCell ref="A2:I2"/>
    <mergeCell ref="A4:A5"/>
    <mergeCell ref="C4:C5"/>
    <mergeCell ref="D4:D5"/>
    <mergeCell ref="E4:E5"/>
    <mergeCell ref="F4:F5"/>
    <mergeCell ref="G4:G5"/>
    <mergeCell ref="H4:H5"/>
    <mergeCell ref="I4:I5"/>
    <mergeCell ref="H6:H7"/>
    <mergeCell ref="I6:I7"/>
    <mergeCell ref="A8:A9"/>
    <mergeCell ref="C8:C9"/>
    <mergeCell ref="D8:D9"/>
    <mergeCell ref="E8:E9"/>
    <mergeCell ref="F8:F9"/>
    <mergeCell ref="G8:G9"/>
    <mergeCell ref="H8:H9"/>
    <mergeCell ref="I8:I9"/>
    <mergeCell ref="A6:A7"/>
    <mergeCell ref="C6:C7"/>
    <mergeCell ref="D6:D7"/>
    <mergeCell ref="E6:E7"/>
    <mergeCell ref="F6:F7"/>
    <mergeCell ref="G6:G7"/>
    <mergeCell ref="H10:H11"/>
    <mergeCell ref="I10:I11"/>
    <mergeCell ref="A12:A13"/>
    <mergeCell ref="C12:C13"/>
    <mergeCell ref="D12:D13"/>
    <mergeCell ref="E12:E13"/>
    <mergeCell ref="F12:F13"/>
    <mergeCell ref="G12:G13"/>
    <mergeCell ref="H12:H13"/>
    <mergeCell ref="I12:I13"/>
    <mergeCell ref="A10:A11"/>
    <mergeCell ref="C10:C11"/>
    <mergeCell ref="D10:D11"/>
    <mergeCell ref="E10:E11"/>
    <mergeCell ref="F10:F11"/>
    <mergeCell ref="G10:G11"/>
    <mergeCell ref="H14:H15"/>
    <mergeCell ref="I14:I15"/>
    <mergeCell ref="A16:A17"/>
    <mergeCell ref="C16:C17"/>
    <mergeCell ref="D16:D17"/>
    <mergeCell ref="E16:E17"/>
    <mergeCell ref="F16:F17"/>
    <mergeCell ref="G16:G17"/>
    <mergeCell ref="H16:H17"/>
    <mergeCell ref="I16:I17"/>
    <mergeCell ref="A14:A15"/>
    <mergeCell ref="C14:C15"/>
    <mergeCell ref="D14:D15"/>
    <mergeCell ref="E14:E15"/>
    <mergeCell ref="F14:F15"/>
    <mergeCell ref="G14:G15"/>
    <mergeCell ref="H18:H19"/>
    <mergeCell ref="I18:I19"/>
    <mergeCell ref="A20:A21"/>
    <mergeCell ref="C20:C21"/>
    <mergeCell ref="D20:D21"/>
    <mergeCell ref="E20:E21"/>
    <mergeCell ref="F20:F21"/>
    <mergeCell ref="G20:G21"/>
    <mergeCell ref="H20:H21"/>
    <mergeCell ref="I20:I21"/>
    <mergeCell ref="A18:A19"/>
    <mergeCell ref="C18:C19"/>
    <mergeCell ref="D18:D19"/>
    <mergeCell ref="E18:E19"/>
    <mergeCell ref="F18:F19"/>
    <mergeCell ref="G18:G19"/>
    <mergeCell ref="H22:H23"/>
    <mergeCell ref="I22:I23"/>
    <mergeCell ref="A24:A25"/>
    <mergeCell ref="C24:C25"/>
    <mergeCell ref="D24:D25"/>
    <mergeCell ref="E24:E25"/>
    <mergeCell ref="F24:F25"/>
    <mergeCell ref="G24:G25"/>
    <mergeCell ref="H24:H25"/>
    <mergeCell ref="I24:I25"/>
    <mergeCell ref="A22:A23"/>
    <mergeCell ref="C22:C23"/>
    <mergeCell ref="D22:D23"/>
    <mergeCell ref="E22:E23"/>
    <mergeCell ref="F22:F23"/>
    <mergeCell ref="G22:G23"/>
    <mergeCell ref="A30:I30"/>
    <mergeCell ref="H26:H27"/>
    <mergeCell ref="I26:I27"/>
    <mergeCell ref="A28:A29"/>
    <mergeCell ref="C28:C29"/>
    <mergeCell ref="D28:D29"/>
    <mergeCell ref="E28:E29"/>
    <mergeCell ref="F28:F29"/>
    <mergeCell ref="G28:G29"/>
    <mergeCell ref="H28:H29"/>
    <mergeCell ref="I28:I29"/>
    <mergeCell ref="A26:A27"/>
    <mergeCell ref="C26:C27"/>
    <mergeCell ref="D26:D27"/>
    <mergeCell ref="E26:E27"/>
    <mergeCell ref="F26:F27"/>
    <mergeCell ref="G26:G2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0"/>
  <dimension ref="A2:H7"/>
  <sheetViews>
    <sheetView showGridLines="0" workbookViewId="0">
      <selection activeCell="C14" sqref="C14"/>
    </sheetView>
  </sheetViews>
  <sheetFormatPr defaultRowHeight="15"/>
  <cols>
    <col min="1" max="1" width="12.5703125" customWidth="1"/>
  </cols>
  <sheetData>
    <row r="2" spans="1:8" ht="15.75" customHeight="1" thickBot="1">
      <c r="A2" s="336" t="s">
        <v>578</v>
      </c>
      <c r="B2" s="370"/>
      <c r="C2" s="370"/>
      <c r="D2" s="370"/>
      <c r="E2" s="370"/>
      <c r="F2" s="370"/>
      <c r="G2" s="370"/>
      <c r="H2" s="370"/>
    </row>
    <row r="3" spans="1:8" ht="15.75" customHeight="1" thickBot="1">
      <c r="A3" s="231" t="s">
        <v>378</v>
      </c>
      <c r="B3" s="231">
        <v>2019</v>
      </c>
      <c r="C3" s="231">
        <v>2025</v>
      </c>
      <c r="D3" s="231">
        <v>2030</v>
      </c>
      <c r="E3" s="231">
        <v>2035</v>
      </c>
      <c r="F3" s="231">
        <v>2040</v>
      </c>
      <c r="G3" s="231">
        <v>2045</v>
      </c>
      <c r="H3" s="231">
        <v>2050</v>
      </c>
    </row>
    <row r="4" spans="1:8" ht="15.75" customHeight="1" thickBot="1">
      <c r="A4" s="231" t="s">
        <v>379</v>
      </c>
      <c r="B4" s="232">
        <v>8.8000000000000007</v>
      </c>
      <c r="C4" s="232">
        <v>13.5</v>
      </c>
      <c r="D4" s="232">
        <v>13.7</v>
      </c>
      <c r="E4" s="232">
        <v>13.8</v>
      </c>
      <c r="F4" s="232">
        <v>14.7</v>
      </c>
      <c r="G4" s="232">
        <v>15.4</v>
      </c>
      <c r="H4" s="232">
        <v>16.100000000000001</v>
      </c>
    </row>
    <row r="5" spans="1:8" ht="15.75" customHeight="1" thickBot="1">
      <c r="A5" s="231" t="s">
        <v>111</v>
      </c>
      <c r="B5" s="232">
        <v>44.5</v>
      </c>
      <c r="C5" s="232">
        <v>67.900000000000006</v>
      </c>
      <c r="D5" s="232">
        <v>67.900000000000006</v>
      </c>
      <c r="E5" s="232">
        <v>67.900000000000006</v>
      </c>
      <c r="F5" s="232">
        <v>71.8</v>
      </c>
      <c r="G5" s="232">
        <v>77.8</v>
      </c>
      <c r="H5" s="232">
        <v>86.9</v>
      </c>
    </row>
    <row r="6" spans="1:8" ht="15.75" customHeight="1" thickBot="1">
      <c r="A6" s="233" t="s">
        <v>18</v>
      </c>
      <c r="B6" s="234">
        <v>17.899999999999999</v>
      </c>
      <c r="C6" s="234">
        <v>58.4</v>
      </c>
      <c r="D6" s="234">
        <v>49.9</v>
      </c>
      <c r="E6" s="234">
        <v>49.9</v>
      </c>
      <c r="F6" s="234">
        <v>49.9</v>
      </c>
      <c r="G6" s="234">
        <v>49.9</v>
      </c>
      <c r="H6" s="234">
        <v>52.2</v>
      </c>
    </row>
    <row r="7" spans="1:8" ht="15.75" customHeight="1">
      <c r="A7" s="365" t="s">
        <v>380</v>
      </c>
      <c r="B7" s="365"/>
      <c r="C7" s="365"/>
      <c r="D7" s="365"/>
      <c r="E7" s="365"/>
      <c r="F7" s="365"/>
      <c r="G7" s="365"/>
      <c r="H7" s="365"/>
    </row>
  </sheetData>
  <mergeCells count="2">
    <mergeCell ref="A2:H2"/>
    <mergeCell ref="A7:H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1"/>
  <dimension ref="A2:H7"/>
  <sheetViews>
    <sheetView showGridLines="0" workbookViewId="0">
      <selection activeCell="A3" sqref="A3"/>
    </sheetView>
  </sheetViews>
  <sheetFormatPr defaultRowHeight="15"/>
  <sheetData>
    <row r="2" spans="1:8" ht="19.5" customHeight="1" thickBot="1">
      <c r="A2" s="371" t="s">
        <v>1158</v>
      </c>
      <c r="B2" s="371"/>
      <c r="C2" s="371"/>
      <c r="D2" s="371"/>
      <c r="E2" s="371"/>
      <c r="F2" s="371"/>
      <c r="G2" s="371"/>
      <c r="H2" s="371"/>
    </row>
    <row r="3" spans="1:8" ht="18" thickBot="1">
      <c r="A3" s="241" t="s">
        <v>381</v>
      </c>
      <c r="B3" s="242">
        <v>2019</v>
      </c>
      <c r="C3" s="242">
        <v>2025</v>
      </c>
      <c r="D3" s="242">
        <v>2030</v>
      </c>
      <c r="E3" s="242">
        <v>2035</v>
      </c>
      <c r="F3" s="242">
        <v>2040</v>
      </c>
      <c r="G3" s="242">
        <v>2045</v>
      </c>
      <c r="H3" s="242">
        <v>2050</v>
      </c>
    </row>
    <row r="4" spans="1:8" ht="18" thickBot="1">
      <c r="A4" s="240" t="s">
        <v>37</v>
      </c>
      <c r="B4" s="243">
        <v>35</v>
      </c>
      <c r="C4" s="243">
        <v>122</v>
      </c>
      <c r="D4" s="243">
        <v>134</v>
      </c>
      <c r="E4" s="243">
        <v>151</v>
      </c>
      <c r="F4" s="243">
        <v>167</v>
      </c>
      <c r="G4" s="243">
        <v>188</v>
      </c>
      <c r="H4" s="243">
        <v>209</v>
      </c>
    </row>
    <row r="5" spans="1:8" ht="18" thickBot="1">
      <c r="A5" s="240" t="s">
        <v>27</v>
      </c>
      <c r="B5" s="243">
        <v>35</v>
      </c>
      <c r="C5" s="243">
        <v>122</v>
      </c>
      <c r="D5" s="243">
        <v>167</v>
      </c>
      <c r="E5" s="243">
        <v>247</v>
      </c>
      <c r="F5" s="243">
        <v>327</v>
      </c>
      <c r="G5" s="243">
        <v>407</v>
      </c>
      <c r="H5" s="243">
        <v>487</v>
      </c>
    </row>
    <row r="6" spans="1:8" ht="18" thickBot="1">
      <c r="A6" s="240" t="s">
        <v>105</v>
      </c>
      <c r="B6" s="243">
        <v>35</v>
      </c>
      <c r="C6" s="243">
        <v>122</v>
      </c>
      <c r="D6" s="243">
        <v>236</v>
      </c>
      <c r="E6" s="243">
        <v>299</v>
      </c>
      <c r="F6" s="243">
        <v>362</v>
      </c>
      <c r="G6" s="243">
        <v>424</v>
      </c>
      <c r="H6" s="243">
        <v>487</v>
      </c>
    </row>
    <row r="7" spans="1:8" ht="15.75" customHeight="1">
      <c r="A7" s="365" t="s">
        <v>382</v>
      </c>
      <c r="B7" s="365"/>
      <c r="C7" s="365"/>
      <c r="D7" s="365"/>
      <c r="E7" s="365"/>
      <c r="F7" s="365"/>
      <c r="G7" s="365"/>
      <c r="H7" s="365"/>
    </row>
  </sheetData>
  <mergeCells count="2">
    <mergeCell ref="A2:H2"/>
    <mergeCell ref="A7:H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2"/>
  <dimension ref="A2:D10"/>
  <sheetViews>
    <sheetView showGridLines="0" workbookViewId="0">
      <selection activeCell="B6" sqref="B6"/>
    </sheetView>
  </sheetViews>
  <sheetFormatPr defaultRowHeight="15"/>
  <cols>
    <col min="1" max="1" width="17.42578125" customWidth="1"/>
    <col min="2" max="2" width="54" customWidth="1"/>
    <col min="3" max="4" width="17.42578125" customWidth="1"/>
  </cols>
  <sheetData>
    <row r="2" spans="1:4" ht="16.5" customHeight="1" thickBot="1">
      <c r="A2" s="371" t="s">
        <v>579</v>
      </c>
      <c r="B2" s="372"/>
      <c r="C2" s="372"/>
      <c r="D2" s="372"/>
    </row>
    <row r="3" spans="1:4" ht="16.5" customHeight="1" thickBot="1">
      <c r="A3" s="269" t="s">
        <v>383</v>
      </c>
      <c r="B3" s="269" t="s">
        <v>384</v>
      </c>
      <c r="C3" s="269" t="s">
        <v>37</v>
      </c>
      <c r="D3" s="269" t="s">
        <v>27</v>
      </c>
    </row>
    <row r="4" spans="1:4" ht="16.5" customHeight="1" thickBot="1">
      <c r="A4" s="269" t="s">
        <v>580</v>
      </c>
      <c r="B4" s="270" t="s">
        <v>385</v>
      </c>
      <c r="C4" s="270">
        <v>0</v>
      </c>
      <c r="D4" s="270">
        <v>80</v>
      </c>
    </row>
    <row r="5" spans="1:4" ht="16.5" customHeight="1" thickBot="1">
      <c r="A5" s="271" t="s">
        <v>580</v>
      </c>
      <c r="B5" s="272" t="s">
        <v>386</v>
      </c>
      <c r="C5" s="272">
        <v>25</v>
      </c>
      <c r="D5" s="272">
        <v>50</v>
      </c>
    </row>
    <row r="6" spans="1:4" ht="16.5" customHeight="1" thickBot="1">
      <c r="A6" s="273" t="s">
        <v>581</v>
      </c>
      <c r="B6" s="274" t="s">
        <v>387</v>
      </c>
      <c r="C6" s="274">
        <v>65</v>
      </c>
      <c r="D6" s="274">
        <v>65</v>
      </c>
    </row>
    <row r="7" spans="1:4" ht="16.5" customHeight="1" thickBot="1">
      <c r="A7" s="273" t="s">
        <v>388</v>
      </c>
      <c r="B7" s="274" t="s">
        <v>389</v>
      </c>
      <c r="C7" s="274">
        <v>8</v>
      </c>
      <c r="D7" s="274">
        <v>80</v>
      </c>
    </row>
    <row r="8" spans="1:4" ht="16.5" customHeight="1" thickBot="1">
      <c r="A8" s="273" t="s">
        <v>235</v>
      </c>
      <c r="B8" s="274" t="s">
        <v>390</v>
      </c>
      <c r="C8" s="274">
        <v>80</v>
      </c>
      <c r="D8" s="274">
        <v>80</v>
      </c>
    </row>
    <row r="9" spans="1:4" ht="16.5" customHeight="1" thickBot="1">
      <c r="A9" s="273" t="s">
        <v>391</v>
      </c>
      <c r="B9" s="274" t="s">
        <v>238</v>
      </c>
      <c r="C9" s="274">
        <v>0</v>
      </c>
      <c r="D9" s="274">
        <v>48</v>
      </c>
    </row>
    <row r="10" spans="1:4" ht="15.75">
      <c r="A10" s="373" t="s">
        <v>582</v>
      </c>
      <c r="B10" s="373"/>
      <c r="C10" s="373"/>
      <c r="D10" s="373"/>
    </row>
  </sheetData>
  <mergeCells count="2">
    <mergeCell ref="A2:D2"/>
    <mergeCell ref="A10:D1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3"/>
  <dimension ref="A1:H7"/>
  <sheetViews>
    <sheetView showGridLines="0" workbookViewId="0">
      <selection activeCell="F14" sqref="F14"/>
    </sheetView>
  </sheetViews>
  <sheetFormatPr defaultRowHeight="15"/>
  <cols>
    <col min="8" max="8" width="11.7109375" customWidth="1"/>
  </cols>
  <sheetData>
    <row r="1" spans="1:8" ht="15.75" customHeight="1"/>
    <row r="2" spans="1:8" ht="18" customHeight="1" thickBot="1">
      <c r="A2" s="336" t="s">
        <v>1151</v>
      </c>
      <c r="B2" s="336"/>
      <c r="C2" s="336"/>
      <c r="D2" s="336"/>
      <c r="E2" s="336"/>
      <c r="F2" s="336"/>
      <c r="G2" s="336"/>
      <c r="H2" s="336"/>
    </row>
    <row r="3" spans="1:8" ht="18" thickBot="1">
      <c r="A3" s="233" t="s">
        <v>381</v>
      </c>
      <c r="B3" s="233">
        <v>2019</v>
      </c>
      <c r="C3" s="233">
        <v>2025</v>
      </c>
      <c r="D3" s="233">
        <v>2030</v>
      </c>
      <c r="E3" s="233">
        <v>2035</v>
      </c>
      <c r="F3" s="233">
        <v>2040</v>
      </c>
      <c r="G3" s="233">
        <v>2045</v>
      </c>
      <c r="H3" s="233">
        <v>2050</v>
      </c>
    </row>
    <row r="4" spans="1:8" ht="18" thickBot="1">
      <c r="A4" s="235" t="s">
        <v>37</v>
      </c>
      <c r="B4" s="235" t="s">
        <v>58</v>
      </c>
      <c r="C4" s="235" t="s">
        <v>58</v>
      </c>
      <c r="D4" s="235" t="s">
        <v>58</v>
      </c>
      <c r="E4" s="235" t="s">
        <v>58</v>
      </c>
      <c r="F4" s="235" t="s">
        <v>58</v>
      </c>
      <c r="G4" s="235" t="s">
        <v>58</v>
      </c>
      <c r="H4" s="235" t="s">
        <v>58</v>
      </c>
    </row>
    <row r="5" spans="1:8" ht="18" thickBot="1">
      <c r="A5" s="235" t="s">
        <v>27</v>
      </c>
      <c r="B5" s="235" t="s">
        <v>58</v>
      </c>
      <c r="C5" s="235" t="s">
        <v>58</v>
      </c>
      <c r="D5" s="235">
        <v>59.2</v>
      </c>
      <c r="E5" s="235">
        <v>97.4</v>
      </c>
      <c r="F5" s="235">
        <v>139.19999999999999</v>
      </c>
      <c r="G5" s="235">
        <v>181</v>
      </c>
      <c r="H5" s="235">
        <v>222.7</v>
      </c>
    </row>
    <row r="6" spans="1:8" ht="18" thickBot="1">
      <c r="A6" s="235" t="s">
        <v>105</v>
      </c>
      <c r="B6" s="235" t="s">
        <v>58</v>
      </c>
      <c r="C6" s="235" t="s">
        <v>58</v>
      </c>
      <c r="D6" s="235">
        <v>97.3</v>
      </c>
      <c r="E6" s="235">
        <v>142.5</v>
      </c>
      <c r="F6" s="235">
        <v>187.7</v>
      </c>
      <c r="G6" s="235">
        <v>232.9</v>
      </c>
      <c r="H6" s="235">
        <v>278.10000000000002</v>
      </c>
    </row>
    <row r="7" spans="1:8" ht="17.25">
      <c r="A7" s="374" t="s">
        <v>382</v>
      </c>
      <c r="B7" s="374"/>
      <c r="C7" s="374"/>
      <c r="D7" s="374"/>
      <c r="E7" s="374"/>
      <c r="F7" s="374"/>
      <c r="G7" s="374"/>
      <c r="H7" s="374"/>
    </row>
  </sheetData>
  <mergeCells count="2">
    <mergeCell ref="A2:H2"/>
    <mergeCell ref="A7:H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4"/>
  <dimension ref="A2:E20"/>
  <sheetViews>
    <sheetView showGridLines="0" workbookViewId="0">
      <selection activeCell="A20" sqref="A20"/>
    </sheetView>
  </sheetViews>
  <sheetFormatPr defaultRowHeight="15"/>
  <cols>
    <col min="1" max="1" width="15" customWidth="1"/>
    <col min="2" max="2" width="28.42578125" customWidth="1"/>
    <col min="3" max="5" width="15" customWidth="1"/>
  </cols>
  <sheetData>
    <row r="2" spans="1:5" ht="16.5" customHeight="1" thickBot="1">
      <c r="A2" s="336" t="s">
        <v>1152</v>
      </c>
      <c r="B2" s="336"/>
      <c r="C2" s="336"/>
      <c r="D2" s="336"/>
      <c r="E2" s="336"/>
    </row>
    <row r="3" spans="1:5" ht="16.5" customHeight="1" thickBot="1">
      <c r="A3" s="233" t="s">
        <v>381</v>
      </c>
      <c r="B3" s="233" t="s">
        <v>378</v>
      </c>
      <c r="C3" s="233">
        <v>2019</v>
      </c>
      <c r="D3" s="233">
        <v>2025</v>
      </c>
      <c r="E3" s="233">
        <v>2030</v>
      </c>
    </row>
    <row r="4" spans="1:5" ht="16.5" customHeight="1" thickBot="1">
      <c r="A4" s="235" t="s">
        <v>37</v>
      </c>
      <c r="B4" s="235" t="s">
        <v>392</v>
      </c>
      <c r="C4" s="235" t="s">
        <v>393</v>
      </c>
      <c r="D4" s="235">
        <v>7.45</v>
      </c>
      <c r="E4" s="235">
        <v>7.45</v>
      </c>
    </row>
    <row r="5" spans="1:5" ht="16.5" customHeight="1" thickBot="1">
      <c r="A5" s="235" t="s">
        <v>37</v>
      </c>
      <c r="B5" s="235" t="s">
        <v>394</v>
      </c>
      <c r="C5" s="235" t="s">
        <v>395</v>
      </c>
      <c r="D5" s="235">
        <v>7.45</v>
      </c>
      <c r="E5" s="235">
        <v>7.45</v>
      </c>
    </row>
    <row r="6" spans="1:5" ht="16.5" customHeight="1" thickBot="1">
      <c r="A6" s="235" t="s">
        <v>37</v>
      </c>
      <c r="B6" s="235" t="s">
        <v>396</v>
      </c>
      <c r="C6" s="235">
        <v>0</v>
      </c>
      <c r="D6" s="235">
        <v>0.75</v>
      </c>
      <c r="E6" s="235">
        <v>0.75</v>
      </c>
    </row>
    <row r="7" spans="1:5" ht="16.5" customHeight="1" thickBot="1">
      <c r="A7" s="235" t="s">
        <v>37</v>
      </c>
      <c r="B7" s="235" t="s">
        <v>397</v>
      </c>
      <c r="C7" s="235">
        <v>0</v>
      </c>
      <c r="D7" s="235">
        <v>0.75</v>
      </c>
      <c r="E7" s="235">
        <v>0.75</v>
      </c>
    </row>
    <row r="8" spans="1:5" ht="16.5" customHeight="1" thickBot="1">
      <c r="A8" s="235" t="s">
        <v>37</v>
      </c>
      <c r="B8" s="235" t="s">
        <v>398</v>
      </c>
      <c r="C8" s="235">
        <v>0</v>
      </c>
      <c r="D8" s="235">
        <v>0</v>
      </c>
      <c r="E8" s="235">
        <v>0</v>
      </c>
    </row>
    <row r="9" spans="1:5" ht="16.5" customHeight="1" thickBot="1">
      <c r="A9" s="235" t="s">
        <v>37</v>
      </c>
      <c r="B9" s="235" t="s">
        <v>399</v>
      </c>
      <c r="C9" s="235">
        <v>0</v>
      </c>
      <c r="D9" s="235">
        <v>0</v>
      </c>
      <c r="E9" s="235">
        <v>0</v>
      </c>
    </row>
    <row r="10" spans="1:5" ht="16.5" customHeight="1" thickBot="1">
      <c r="A10" s="235" t="s">
        <v>37</v>
      </c>
      <c r="B10" s="235" t="s">
        <v>400</v>
      </c>
      <c r="C10" s="235">
        <v>0</v>
      </c>
      <c r="D10" s="235">
        <v>0</v>
      </c>
      <c r="E10" s="235">
        <v>0</v>
      </c>
    </row>
    <row r="11" spans="1:5" ht="16.5" customHeight="1" thickBot="1">
      <c r="A11" s="235" t="s">
        <v>27</v>
      </c>
      <c r="B11" s="235" t="s">
        <v>392</v>
      </c>
      <c r="C11" s="235" t="s">
        <v>393</v>
      </c>
      <c r="D11" s="235">
        <v>8.6999999999999993</v>
      </c>
      <c r="E11" s="235">
        <v>9.3000000000000007</v>
      </c>
    </row>
    <row r="12" spans="1:5" ht="16.5" customHeight="1" thickBot="1">
      <c r="A12" s="235" t="s">
        <v>27</v>
      </c>
      <c r="B12" s="235" t="s">
        <v>394</v>
      </c>
      <c r="C12" s="235" t="s">
        <v>395</v>
      </c>
      <c r="D12" s="235">
        <v>8.6999999999999993</v>
      </c>
      <c r="E12" s="235">
        <v>9.3000000000000007</v>
      </c>
    </row>
    <row r="13" spans="1:5" ht="16.5" customHeight="1" thickBot="1">
      <c r="A13" s="235" t="s">
        <v>27</v>
      </c>
      <c r="B13" s="235" t="s">
        <v>396</v>
      </c>
      <c r="C13" s="235">
        <v>0</v>
      </c>
      <c r="D13" s="235">
        <v>0.5</v>
      </c>
      <c r="E13" s="235">
        <v>2.1</v>
      </c>
    </row>
    <row r="14" spans="1:5" ht="16.5" customHeight="1" thickBot="1">
      <c r="A14" s="235" t="s">
        <v>27</v>
      </c>
      <c r="B14" s="235" t="s">
        <v>397</v>
      </c>
      <c r="C14" s="235">
        <v>0</v>
      </c>
      <c r="D14" s="235">
        <v>0.5</v>
      </c>
      <c r="E14" s="235">
        <v>2.1</v>
      </c>
    </row>
    <row r="15" spans="1:5" ht="16.5" customHeight="1" thickBot="1">
      <c r="A15" s="235" t="s">
        <v>27</v>
      </c>
      <c r="B15" s="235" t="s">
        <v>398</v>
      </c>
      <c r="C15" s="235">
        <v>0</v>
      </c>
      <c r="D15" s="235">
        <v>4</v>
      </c>
      <c r="E15" s="235">
        <v>14</v>
      </c>
    </row>
    <row r="16" spans="1:5" ht="16.5" customHeight="1" thickBot="1">
      <c r="A16" s="235" t="s">
        <v>27</v>
      </c>
      <c r="B16" s="235" t="s">
        <v>399</v>
      </c>
      <c r="C16" s="235">
        <v>0</v>
      </c>
      <c r="D16" s="235">
        <v>2</v>
      </c>
      <c r="E16" s="235">
        <v>4.8</v>
      </c>
    </row>
    <row r="17" spans="1:5" ht="16.5" customHeight="1" thickBot="1">
      <c r="A17" s="235" t="s">
        <v>27</v>
      </c>
      <c r="B17" s="235" t="s">
        <v>400</v>
      </c>
      <c r="C17" s="235">
        <v>0</v>
      </c>
      <c r="D17" s="235">
        <v>0</v>
      </c>
      <c r="E17" s="235">
        <v>1.2</v>
      </c>
    </row>
    <row r="18" spans="1:5" ht="15.75">
      <c r="A18" s="375" t="s">
        <v>401</v>
      </c>
      <c r="B18" s="375"/>
      <c r="C18" s="375"/>
      <c r="D18" s="375"/>
      <c r="E18" s="375"/>
    </row>
    <row r="19" spans="1:5" ht="15.75">
      <c r="A19" s="376" t="s">
        <v>402</v>
      </c>
      <c r="B19" s="376"/>
      <c r="C19" s="376"/>
      <c r="D19" s="376"/>
      <c r="E19" s="376"/>
    </row>
    <row r="20" spans="1:5">
      <c r="A20" s="229" t="s">
        <v>403</v>
      </c>
    </row>
  </sheetData>
  <mergeCells count="3">
    <mergeCell ref="A2:E2"/>
    <mergeCell ref="A18:E18"/>
    <mergeCell ref="A19:E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6"/>
  <dimension ref="A2:I180"/>
  <sheetViews>
    <sheetView zoomScaleNormal="100" workbookViewId="0">
      <selection activeCell="A3" sqref="A3"/>
    </sheetView>
  </sheetViews>
  <sheetFormatPr defaultRowHeight="15"/>
  <sheetData>
    <row r="2" spans="1:9" ht="17.25">
      <c r="A2" s="321" t="s">
        <v>497</v>
      </c>
    </row>
    <row r="4" spans="1:9">
      <c r="A4" s="215"/>
    </row>
    <row r="5" spans="1:9">
      <c r="A5" t="s">
        <v>294</v>
      </c>
      <c r="B5" t="s">
        <v>295</v>
      </c>
      <c r="C5" t="s">
        <v>296</v>
      </c>
      <c r="D5" t="s">
        <v>297</v>
      </c>
      <c r="E5" t="s">
        <v>298</v>
      </c>
      <c r="F5" t="s">
        <v>299</v>
      </c>
      <c r="G5" t="s">
        <v>300</v>
      </c>
      <c r="H5" t="s">
        <v>301</v>
      </c>
      <c r="I5" t="s">
        <v>302</v>
      </c>
    </row>
    <row r="6" spans="1:9">
      <c r="A6">
        <v>1850</v>
      </c>
      <c r="B6">
        <v>-0.1797</v>
      </c>
      <c r="E6">
        <v>-7.7600000000000002E-2</v>
      </c>
      <c r="G6">
        <v>4.82E-2</v>
      </c>
    </row>
    <row r="7" spans="1:9">
      <c r="A7">
        <v>1851</v>
      </c>
      <c r="B7">
        <v>-5.9200000000000003E-2</v>
      </c>
      <c r="E7">
        <v>0.10680000000000001</v>
      </c>
      <c r="G7">
        <v>0.15440000000000001</v>
      </c>
    </row>
    <row r="8" spans="1:9">
      <c r="A8">
        <v>1852</v>
      </c>
      <c r="B8">
        <v>-3.4700000000000002E-2</v>
      </c>
      <c r="E8">
        <v>0.11070000000000001</v>
      </c>
      <c r="G8">
        <v>0.19309999999999999</v>
      </c>
    </row>
    <row r="9" spans="1:9">
      <c r="A9">
        <v>1853</v>
      </c>
      <c r="B9">
        <v>-4.0399999999999998E-2</v>
      </c>
      <c r="E9">
        <v>6.9800000000000001E-2</v>
      </c>
      <c r="G9">
        <v>0.13900000000000001</v>
      </c>
    </row>
    <row r="10" spans="1:9">
      <c r="A10">
        <v>1854</v>
      </c>
      <c r="B10">
        <v>-4.7100000000000003E-2</v>
      </c>
      <c r="E10">
        <v>4.8599999999999997E-2</v>
      </c>
      <c r="G10">
        <v>0.17929999999999999</v>
      </c>
      <c r="H10">
        <v>-7.2219999999999993E-2</v>
      </c>
    </row>
    <row r="11" spans="1:9">
      <c r="A11">
        <v>1855</v>
      </c>
      <c r="B11">
        <v>-4.4299999999999999E-2</v>
      </c>
      <c r="E11">
        <v>4.3200000000000002E-2</v>
      </c>
      <c r="G11">
        <v>0.1658</v>
      </c>
      <c r="H11">
        <v>-4.514E-2</v>
      </c>
    </row>
    <row r="12" spans="1:9">
      <c r="A12">
        <v>1856</v>
      </c>
      <c r="B12">
        <v>-0.17480000000000001</v>
      </c>
      <c r="E12">
        <v>1.9800000000000002E-2</v>
      </c>
      <c r="G12">
        <v>9.7000000000000003E-2</v>
      </c>
      <c r="H12">
        <v>-6.8260000000000015E-2</v>
      </c>
    </row>
    <row r="13" spans="1:9">
      <c r="A13">
        <v>1857</v>
      </c>
      <c r="B13">
        <v>-0.31280000000000002</v>
      </c>
      <c r="E13">
        <v>-0.12709999999999999</v>
      </c>
      <c r="G13">
        <v>5.1499999999999997E-2</v>
      </c>
      <c r="H13">
        <v>-0.12387999999999999</v>
      </c>
    </row>
    <row r="14" spans="1:9">
      <c r="A14">
        <v>1858</v>
      </c>
      <c r="B14">
        <v>-0.1084</v>
      </c>
      <c r="E14">
        <v>-4.87E-2</v>
      </c>
      <c r="G14">
        <v>6.3600000000000004E-2</v>
      </c>
      <c r="H14">
        <v>-0.13747999999999999</v>
      </c>
    </row>
    <row r="15" spans="1:9">
      <c r="A15">
        <v>1859</v>
      </c>
      <c r="B15">
        <v>5.4000000000000003E-3</v>
      </c>
      <c r="E15">
        <v>5.8900000000000001E-2</v>
      </c>
      <c r="G15">
        <v>0.19470000000000001</v>
      </c>
      <c r="H15">
        <v>-0.12698000000000004</v>
      </c>
      <c r="I15">
        <v>-9.9600000000000008E-2</v>
      </c>
    </row>
    <row r="16" spans="1:9">
      <c r="A16">
        <v>1860</v>
      </c>
      <c r="B16">
        <v>-0.1492</v>
      </c>
      <c r="E16">
        <v>-0.05</v>
      </c>
      <c r="G16">
        <v>1.5800000000000002E-2</v>
      </c>
      <c r="H16">
        <v>-0.14796000000000004</v>
      </c>
      <c r="I16">
        <v>-9.6550000000000011E-2</v>
      </c>
    </row>
    <row r="17" spans="1:9">
      <c r="A17">
        <v>1861</v>
      </c>
      <c r="B17">
        <v>-0.22869999999999999</v>
      </c>
      <c r="E17">
        <v>-8.8999999999999996E-2</v>
      </c>
      <c r="G17">
        <v>-3.7900000000000003E-2</v>
      </c>
      <c r="H17">
        <v>-0.15873999999999999</v>
      </c>
      <c r="I17">
        <v>-0.11350000000000002</v>
      </c>
    </row>
    <row r="18" spans="1:9">
      <c r="A18">
        <v>1862</v>
      </c>
      <c r="B18">
        <v>-0.33789999999999998</v>
      </c>
      <c r="E18">
        <v>-0.1963</v>
      </c>
      <c r="G18">
        <v>-0.1038</v>
      </c>
      <c r="H18">
        <v>-0.16375999999999999</v>
      </c>
      <c r="I18">
        <v>-0.14382</v>
      </c>
    </row>
    <row r="19" spans="1:9">
      <c r="A19">
        <v>1863</v>
      </c>
      <c r="B19">
        <v>-9.9599999999999994E-2</v>
      </c>
      <c r="E19">
        <v>-4.1000000000000003E-3</v>
      </c>
      <c r="G19">
        <v>3.6999999999999998E-2</v>
      </c>
      <c r="H19">
        <v>-0.16199999999999998</v>
      </c>
      <c r="I19">
        <v>-0.14974000000000001</v>
      </c>
    </row>
    <row r="20" spans="1:9">
      <c r="A20">
        <v>1864</v>
      </c>
      <c r="B20">
        <v>-0.1336</v>
      </c>
      <c r="E20">
        <v>-0.12529999999999999</v>
      </c>
      <c r="G20">
        <v>4.1300000000000003E-2</v>
      </c>
      <c r="H20">
        <v>-0.18980000000000002</v>
      </c>
      <c r="I20">
        <v>-0.15839</v>
      </c>
    </row>
    <row r="21" spans="1:9">
      <c r="A21">
        <v>1865</v>
      </c>
      <c r="B21">
        <v>-3.95E-2</v>
      </c>
      <c r="E21">
        <v>7.6E-3</v>
      </c>
      <c r="G21">
        <v>0.158</v>
      </c>
      <c r="H21">
        <v>-0.16786000000000001</v>
      </c>
      <c r="I21">
        <v>-0.15790999999999999</v>
      </c>
    </row>
    <row r="22" spans="1:9">
      <c r="A22">
        <v>1866</v>
      </c>
      <c r="B22">
        <v>4.8999999999999998E-3</v>
      </c>
      <c r="E22">
        <v>-1.1999999999999999E-3</v>
      </c>
      <c r="G22">
        <v>0.1386</v>
      </c>
      <c r="H22">
        <v>-0.12113999999999998</v>
      </c>
      <c r="I22">
        <v>-0.13994000000000001</v>
      </c>
    </row>
    <row r="23" spans="1:9">
      <c r="A23">
        <v>1867</v>
      </c>
      <c r="B23">
        <v>4.9200000000000001E-2</v>
      </c>
      <c r="E23">
        <v>-1.6899999999999998E-2</v>
      </c>
      <c r="G23">
        <v>4.8899999999999999E-2</v>
      </c>
      <c r="H23">
        <v>-4.3719999999999995E-2</v>
      </c>
      <c r="I23">
        <v>-0.10374000000000003</v>
      </c>
    </row>
    <row r="24" spans="1:9">
      <c r="A24">
        <v>1868</v>
      </c>
      <c r="B24">
        <v>1.38E-2</v>
      </c>
      <c r="E24">
        <v>-1.17E-2</v>
      </c>
      <c r="G24">
        <v>9.9299999999999999E-2</v>
      </c>
      <c r="H24">
        <v>-2.1040000000000003E-2</v>
      </c>
      <c r="I24">
        <v>-9.151999999999999E-2</v>
      </c>
    </row>
    <row r="25" spans="1:9">
      <c r="A25">
        <v>1869</v>
      </c>
      <c r="B25">
        <v>9.7999999999999997E-3</v>
      </c>
      <c r="E25">
        <v>2.35E-2</v>
      </c>
      <c r="G25">
        <v>0.1721</v>
      </c>
      <c r="H25">
        <v>7.6399999999999992E-3</v>
      </c>
      <c r="I25">
        <v>-9.1079999999999994E-2</v>
      </c>
    </row>
    <row r="26" spans="1:9">
      <c r="A26">
        <v>1870</v>
      </c>
      <c r="B26">
        <v>-5.57E-2</v>
      </c>
      <c r="E26">
        <v>1.2200000000000001E-2</v>
      </c>
      <c r="G26">
        <v>7.0199999999999999E-2</v>
      </c>
      <c r="H26">
        <v>4.4000000000000011E-3</v>
      </c>
      <c r="I26">
        <v>-8.1729999999999997E-2</v>
      </c>
    </row>
    <row r="27" spans="1:9">
      <c r="A27">
        <v>1871</v>
      </c>
      <c r="B27">
        <v>-8.7900000000000006E-2</v>
      </c>
      <c r="E27">
        <v>-2.8400000000000002E-2</v>
      </c>
      <c r="G27">
        <v>7.7100000000000002E-2</v>
      </c>
      <c r="H27">
        <v>-1.4160000000000001E-2</v>
      </c>
      <c r="I27">
        <v>-6.7649999999999974E-2</v>
      </c>
    </row>
    <row r="28" spans="1:9">
      <c r="A28">
        <v>1872</v>
      </c>
      <c r="B28">
        <v>-5.5100000000000003E-2</v>
      </c>
      <c r="E28">
        <v>1.2E-2</v>
      </c>
      <c r="G28">
        <v>4.2099999999999999E-2</v>
      </c>
      <c r="H28">
        <v>-3.5020000000000003E-2</v>
      </c>
      <c r="I28">
        <v>-3.9370000000000002E-2</v>
      </c>
    </row>
    <row r="29" spans="1:9">
      <c r="A29">
        <v>1873</v>
      </c>
      <c r="B29">
        <v>-2.3599999999999999E-2</v>
      </c>
      <c r="E29">
        <v>-1.1999999999999999E-3</v>
      </c>
      <c r="G29">
        <v>4.1500000000000002E-2</v>
      </c>
      <c r="H29">
        <v>-4.2500000000000003E-2</v>
      </c>
      <c r="I29">
        <v>-3.1770000000000007E-2</v>
      </c>
    </row>
    <row r="30" spans="1:9">
      <c r="A30">
        <v>1874</v>
      </c>
      <c r="B30">
        <v>-7.22E-2</v>
      </c>
      <c r="E30">
        <v>-3.3099999999999997E-2</v>
      </c>
      <c r="G30">
        <v>9.9000000000000008E-3</v>
      </c>
      <c r="H30">
        <v>-5.8900000000000008E-2</v>
      </c>
      <c r="I30">
        <v>-2.5630000000000003E-2</v>
      </c>
    </row>
    <row r="31" spans="1:9">
      <c r="A31">
        <v>1875</v>
      </c>
      <c r="B31">
        <v>-0.1138</v>
      </c>
      <c r="E31">
        <v>-3.5499999999999997E-2</v>
      </c>
      <c r="G31">
        <v>2.2599999999999999E-2</v>
      </c>
      <c r="H31">
        <v>-7.0519999999999999E-2</v>
      </c>
      <c r="I31">
        <v>-3.3059999999999999E-2</v>
      </c>
    </row>
    <row r="32" spans="1:9">
      <c r="A32">
        <v>1876</v>
      </c>
      <c r="B32">
        <v>-0.1193</v>
      </c>
      <c r="E32">
        <v>-8.4000000000000005E-2</v>
      </c>
      <c r="G32">
        <v>-5.9999999999999995E-4</v>
      </c>
      <c r="H32">
        <v>-7.6800000000000007E-2</v>
      </c>
      <c r="I32">
        <v>-4.5480000000000007E-2</v>
      </c>
    </row>
    <row r="33" spans="1:9">
      <c r="A33">
        <v>1877</v>
      </c>
      <c r="B33">
        <v>0.26179999999999998</v>
      </c>
      <c r="E33">
        <v>0.23899999999999999</v>
      </c>
      <c r="G33">
        <v>0.35830000000000001</v>
      </c>
      <c r="H33">
        <v>-1.342000000000001E-2</v>
      </c>
      <c r="I33">
        <v>-2.4220000000000002E-2</v>
      </c>
    </row>
    <row r="34" spans="1:9">
      <c r="A34">
        <v>1878</v>
      </c>
      <c r="B34">
        <v>0.34889999999999999</v>
      </c>
      <c r="E34">
        <v>0.32879999999999998</v>
      </c>
      <c r="G34">
        <v>0.3644</v>
      </c>
      <c r="H34">
        <v>6.1079999999999988E-2</v>
      </c>
      <c r="I34">
        <v>9.2899999999999927E-3</v>
      </c>
    </row>
    <row r="35" spans="1:9">
      <c r="A35">
        <v>1879</v>
      </c>
      <c r="B35">
        <v>2.5999999999999999E-3</v>
      </c>
      <c r="E35">
        <v>3.6499999999999998E-2</v>
      </c>
      <c r="G35">
        <v>0.104</v>
      </c>
      <c r="H35">
        <v>7.6039999999999983E-2</v>
      </c>
      <c r="I35">
        <v>8.5699999999999908E-3</v>
      </c>
    </row>
    <row r="36" spans="1:9">
      <c r="A36">
        <v>1880</v>
      </c>
      <c r="B36">
        <v>-6.5699999999999995E-2</v>
      </c>
      <c r="D36">
        <v>9.6199999999999994E-2</v>
      </c>
      <c r="E36">
        <v>2.4299999999999999E-2</v>
      </c>
      <c r="G36">
        <v>6.7199999999999996E-2</v>
      </c>
      <c r="H36">
        <v>8.5659999999999986E-2</v>
      </c>
      <c r="I36">
        <v>7.5699999999999917E-3</v>
      </c>
    </row>
    <row r="37" spans="1:9">
      <c r="A37">
        <v>1881</v>
      </c>
      <c r="B37">
        <v>5.4800000000000001E-2</v>
      </c>
      <c r="D37">
        <v>0.17960000000000001</v>
      </c>
      <c r="E37">
        <v>0.1079</v>
      </c>
      <c r="G37">
        <v>0.1482</v>
      </c>
      <c r="H37">
        <v>0.12048</v>
      </c>
      <c r="I37">
        <v>2.1839999999999998E-2</v>
      </c>
    </row>
    <row r="38" spans="1:9">
      <c r="A38">
        <v>1882</v>
      </c>
      <c r="B38">
        <v>-1.47E-2</v>
      </c>
      <c r="D38">
        <v>0.1613</v>
      </c>
      <c r="E38">
        <v>4.4600000000000001E-2</v>
      </c>
      <c r="G38">
        <v>8.6400000000000005E-2</v>
      </c>
      <c r="H38">
        <v>6.5180000000000002E-2</v>
      </c>
      <c r="I38">
        <v>2.5879999999999997E-2</v>
      </c>
    </row>
    <row r="39" spans="1:9">
      <c r="A39">
        <v>1883</v>
      </c>
      <c r="B39">
        <v>-6.5500000000000003E-2</v>
      </c>
      <c r="D39">
        <v>9.4600000000000004E-2</v>
      </c>
      <c r="E39">
        <v>-6.4000000000000003E-3</v>
      </c>
      <c r="G39">
        <v>5.4800000000000001E-2</v>
      </c>
      <c r="H39">
        <v>-1.77E-2</v>
      </c>
      <c r="I39">
        <v>2.1689999999999997E-2</v>
      </c>
    </row>
    <row r="40" spans="1:9">
      <c r="A40">
        <v>1884</v>
      </c>
      <c r="B40">
        <v>-0.23710000000000001</v>
      </c>
      <c r="D40">
        <v>-1.46E-2</v>
      </c>
      <c r="E40">
        <v>-0.1522</v>
      </c>
      <c r="G40">
        <v>-5.21E-2</v>
      </c>
      <c r="H40">
        <v>-6.5640000000000004E-2</v>
      </c>
      <c r="I40">
        <v>5.1999999999999963E-3</v>
      </c>
    </row>
    <row r="41" spans="1:9">
      <c r="A41">
        <v>1885</v>
      </c>
      <c r="B41">
        <v>-0.19919999999999999</v>
      </c>
      <c r="D41">
        <v>-6.2899999999999998E-2</v>
      </c>
      <c r="E41">
        <v>-0.13100000000000001</v>
      </c>
      <c r="G41">
        <v>-4.2500000000000003E-2</v>
      </c>
      <c r="H41">
        <v>-9.2340000000000005E-2</v>
      </c>
      <c r="I41">
        <v>-3.3400000000000014E-3</v>
      </c>
    </row>
    <row r="42" spans="1:9">
      <c r="A42">
        <v>1886</v>
      </c>
      <c r="B42">
        <v>-0.22850000000000001</v>
      </c>
      <c r="D42">
        <v>-4.7100000000000003E-2</v>
      </c>
      <c r="E42">
        <v>-8.0799999999999997E-2</v>
      </c>
      <c r="G42">
        <v>-3.8399999999999997E-2</v>
      </c>
      <c r="H42">
        <v>-0.14899999999999999</v>
      </c>
      <c r="I42">
        <v>-1.4259999999999998E-2</v>
      </c>
    </row>
    <row r="43" spans="1:9">
      <c r="A43">
        <v>1887</v>
      </c>
      <c r="B43">
        <v>-0.25719999999999998</v>
      </c>
      <c r="D43">
        <v>-9.7100000000000006E-2</v>
      </c>
      <c r="E43">
        <v>-0.15870000000000001</v>
      </c>
      <c r="G43">
        <v>-9.4600000000000004E-2</v>
      </c>
      <c r="H43">
        <v>-0.19750000000000001</v>
      </c>
      <c r="I43">
        <v>-6.6159999999999997E-2</v>
      </c>
    </row>
    <row r="44" spans="1:9">
      <c r="A44">
        <v>1888</v>
      </c>
      <c r="B44">
        <v>-5.1799999999999999E-2</v>
      </c>
      <c r="D44">
        <v>9.6199999999999994E-2</v>
      </c>
      <c r="E44">
        <v>-3.9300000000000002E-2</v>
      </c>
      <c r="G44">
        <v>0.1401</v>
      </c>
      <c r="H44">
        <v>-0.19475999999999999</v>
      </c>
      <c r="I44">
        <v>-0.10623</v>
      </c>
    </row>
    <row r="45" spans="1:9">
      <c r="A45">
        <v>1889</v>
      </c>
      <c r="B45">
        <v>7.1599999999999997E-2</v>
      </c>
      <c r="D45">
        <v>0.1613</v>
      </c>
      <c r="E45">
        <v>9.0200000000000002E-2</v>
      </c>
      <c r="G45">
        <v>0.19819999999999999</v>
      </c>
      <c r="H45">
        <v>-0.13301999999999997</v>
      </c>
      <c r="I45">
        <v>-9.9330000000000016E-2</v>
      </c>
    </row>
    <row r="46" spans="1:9">
      <c r="A46">
        <v>1890</v>
      </c>
      <c r="B46">
        <v>-0.21840000000000001</v>
      </c>
      <c r="D46">
        <v>-8.5400000000000004E-2</v>
      </c>
      <c r="E46">
        <v>-0.16669999999999999</v>
      </c>
      <c r="G46">
        <v>-0.09</v>
      </c>
      <c r="H46">
        <v>-0.13686000000000001</v>
      </c>
      <c r="I46">
        <v>-0.11459999999999999</v>
      </c>
    </row>
    <row r="47" spans="1:9">
      <c r="A47">
        <v>1891</v>
      </c>
      <c r="B47">
        <v>-9.7299999999999998E-2</v>
      </c>
      <c r="D47">
        <v>4.5400000000000003E-2</v>
      </c>
      <c r="E47">
        <v>-6.1199999999999997E-2</v>
      </c>
      <c r="G47">
        <v>2.12E-2</v>
      </c>
      <c r="H47">
        <v>-0.11061999999999998</v>
      </c>
      <c r="I47">
        <v>-0.12981000000000001</v>
      </c>
    </row>
    <row r="48" spans="1:9">
      <c r="A48">
        <v>1892</v>
      </c>
      <c r="B48">
        <v>-0.1578</v>
      </c>
      <c r="D48">
        <v>-5.4000000000000003E-3</v>
      </c>
      <c r="E48">
        <v>-0.16739999999999999</v>
      </c>
      <c r="G48">
        <v>-1.4999999999999999E-2</v>
      </c>
      <c r="H48">
        <v>-9.0740000000000001E-2</v>
      </c>
      <c r="I48">
        <v>-0.14412</v>
      </c>
    </row>
    <row r="49" spans="1:9">
      <c r="A49">
        <v>1893</v>
      </c>
      <c r="B49">
        <v>-0.13339999999999999</v>
      </c>
      <c r="D49">
        <v>-4.4600000000000001E-2</v>
      </c>
      <c r="E49">
        <v>-0.1545</v>
      </c>
      <c r="G49">
        <v>-8.6199999999999999E-2</v>
      </c>
      <c r="H49">
        <v>-0.10706</v>
      </c>
      <c r="I49">
        <v>-0.15090999999999999</v>
      </c>
    </row>
    <row r="50" spans="1:9">
      <c r="A50">
        <v>1894</v>
      </c>
      <c r="B50">
        <v>-0.1258</v>
      </c>
      <c r="D50">
        <v>-3.7900000000000003E-2</v>
      </c>
      <c r="E50">
        <v>-0.14360000000000001</v>
      </c>
      <c r="G50">
        <v>-8.2199999999999995E-2</v>
      </c>
      <c r="H50">
        <v>-0.14654</v>
      </c>
      <c r="I50">
        <v>-0.13977999999999996</v>
      </c>
    </row>
    <row r="51" spans="1:9">
      <c r="A51">
        <v>1895</v>
      </c>
      <c r="B51">
        <v>-5.9400000000000001E-2</v>
      </c>
      <c r="D51">
        <v>3.9600000000000003E-2</v>
      </c>
      <c r="E51">
        <v>-0.1086</v>
      </c>
      <c r="G51">
        <v>3.0800000000000001E-2</v>
      </c>
      <c r="H51">
        <v>-0.11473999999999999</v>
      </c>
      <c r="I51">
        <v>-0.12579999999999997</v>
      </c>
    </row>
    <row r="52" spans="1:9">
      <c r="A52">
        <v>1896</v>
      </c>
      <c r="B52">
        <v>3.4799999999999998E-2</v>
      </c>
      <c r="D52">
        <v>0.15540000000000001</v>
      </c>
      <c r="E52">
        <v>5.6099999999999997E-2</v>
      </c>
      <c r="G52">
        <v>0.1363</v>
      </c>
      <c r="H52">
        <v>-8.832000000000001E-2</v>
      </c>
      <c r="I52">
        <v>-9.9469999999999989E-2</v>
      </c>
    </row>
    <row r="53" spans="1:9">
      <c r="A53">
        <v>1897</v>
      </c>
      <c r="B53">
        <v>4.9700000000000001E-2</v>
      </c>
      <c r="D53">
        <v>0.15870000000000001</v>
      </c>
      <c r="E53">
        <v>8.0299999999999996E-2</v>
      </c>
      <c r="G53">
        <v>0.15329999999999999</v>
      </c>
      <c r="H53">
        <v>-4.6820000000000001E-2</v>
      </c>
      <c r="I53">
        <v>-6.8780000000000008E-2</v>
      </c>
    </row>
    <row r="54" spans="1:9">
      <c r="A54">
        <v>1898</v>
      </c>
      <c r="B54">
        <v>-0.1537</v>
      </c>
      <c r="D54">
        <v>-5.4000000000000003E-3</v>
      </c>
      <c r="E54">
        <v>-0.1457</v>
      </c>
      <c r="G54">
        <v>-1.0699999999999999E-2</v>
      </c>
      <c r="H54">
        <v>-5.0880000000000002E-2</v>
      </c>
      <c r="I54">
        <v>-7.8970000000000012E-2</v>
      </c>
    </row>
    <row r="55" spans="1:9">
      <c r="A55">
        <v>1899</v>
      </c>
      <c r="B55">
        <v>1.2800000000000001E-2</v>
      </c>
      <c r="D55">
        <v>9.2100000000000001E-2</v>
      </c>
      <c r="E55">
        <v>-1.5299999999999999E-2</v>
      </c>
      <c r="G55">
        <v>8.8300000000000003E-2</v>
      </c>
      <c r="H55">
        <v>-2.3159999999999997E-2</v>
      </c>
      <c r="I55">
        <v>-8.4850000000000009E-2</v>
      </c>
    </row>
    <row r="56" spans="1:9">
      <c r="A56">
        <v>1900</v>
      </c>
      <c r="B56">
        <v>0.12180000000000001</v>
      </c>
      <c r="D56">
        <v>0.18459999999999999</v>
      </c>
      <c r="E56">
        <v>0.1056</v>
      </c>
      <c r="G56">
        <v>0.187</v>
      </c>
      <c r="H56">
        <v>1.3079999999999998E-2</v>
      </c>
      <c r="I56">
        <v>-5.0829999999999986E-2</v>
      </c>
    </row>
    <row r="57" spans="1:9">
      <c r="A57">
        <v>1901</v>
      </c>
      <c r="B57">
        <v>4.6699999999999998E-2</v>
      </c>
      <c r="D57">
        <v>0.1162</v>
      </c>
      <c r="E57">
        <v>4.6699999999999998E-2</v>
      </c>
      <c r="G57">
        <v>0.1361</v>
      </c>
      <c r="H57">
        <v>1.5460000000000002E-2</v>
      </c>
      <c r="I57">
        <v>-3.6430000000000004E-2</v>
      </c>
    </row>
    <row r="58" spans="1:9">
      <c r="A58">
        <v>1902</v>
      </c>
      <c r="B58">
        <v>-0.11260000000000001</v>
      </c>
      <c r="D58">
        <v>-1.12E-2</v>
      </c>
      <c r="E58">
        <v>-9.8799999999999999E-2</v>
      </c>
      <c r="G58">
        <v>2.35E-2</v>
      </c>
      <c r="H58">
        <v>-1.6999999999999998E-2</v>
      </c>
      <c r="I58">
        <v>-3.1910000000000008E-2</v>
      </c>
    </row>
    <row r="59" spans="1:9">
      <c r="A59">
        <v>1903</v>
      </c>
      <c r="B59">
        <v>-0.21279999999999999</v>
      </c>
      <c r="D59">
        <v>-0.1004</v>
      </c>
      <c r="E59">
        <v>-0.19320000000000001</v>
      </c>
      <c r="G59">
        <v>-0.1145</v>
      </c>
      <c r="H59">
        <v>-2.8820000000000002E-2</v>
      </c>
      <c r="I59">
        <v>-3.9849999999999997E-2</v>
      </c>
    </row>
    <row r="60" spans="1:9">
      <c r="A60">
        <v>1904</v>
      </c>
      <c r="B60">
        <v>-0.27050000000000002</v>
      </c>
      <c r="D60">
        <v>-0.19789999999999999</v>
      </c>
      <c r="E60">
        <v>-0.25740000000000002</v>
      </c>
      <c r="G60">
        <v>-0.1835</v>
      </c>
      <c r="H60">
        <v>-8.548E-2</v>
      </c>
      <c r="I60">
        <v>-5.432E-2</v>
      </c>
    </row>
    <row r="61" spans="1:9">
      <c r="A61">
        <v>1905</v>
      </c>
      <c r="B61">
        <v>-8.9899999999999994E-2</v>
      </c>
      <c r="D61">
        <v>8.6999999999999994E-3</v>
      </c>
      <c r="E61">
        <v>-6.7699999999999996E-2</v>
      </c>
      <c r="G61">
        <v>-9.1000000000000004E-3</v>
      </c>
      <c r="H61">
        <v>-0.12781999999999999</v>
      </c>
      <c r="I61">
        <v>-5.7369999999999997E-2</v>
      </c>
    </row>
    <row r="62" spans="1:9">
      <c r="A62">
        <v>1906</v>
      </c>
      <c r="B62">
        <v>-5.1000000000000004E-3</v>
      </c>
      <c r="D62">
        <v>5.3699999999999998E-2</v>
      </c>
      <c r="E62">
        <v>2.1000000000000001E-2</v>
      </c>
      <c r="G62">
        <v>8.0399999999999999E-2</v>
      </c>
      <c r="H62">
        <v>-0.13818000000000003</v>
      </c>
      <c r="I62">
        <v>-6.1359999999999991E-2</v>
      </c>
    </row>
    <row r="63" spans="1:9">
      <c r="A63">
        <v>1907</v>
      </c>
      <c r="B63">
        <v>-0.1799</v>
      </c>
      <c r="D63">
        <v>-0.1129</v>
      </c>
      <c r="E63">
        <v>-0.16400000000000001</v>
      </c>
      <c r="G63">
        <v>-9.8900000000000002E-2</v>
      </c>
      <c r="H63">
        <v>-0.15164</v>
      </c>
      <c r="I63">
        <v>-8.4319999999999992E-2</v>
      </c>
    </row>
    <row r="64" spans="1:9">
      <c r="A64">
        <v>1908</v>
      </c>
      <c r="B64">
        <v>-0.2049</v>
      </c>
      <c r="D64">
        <v>-0.15459999999999999</v>
      </c>
      <c r="E64">
        <v>-0.17369999999999999</v>
      </c>
      <c r="G64">
        <v>-0.17230000000000001</v>
      </c>
      <c r="H64">
        <v>-0.15006</v>
      </c>
      <c r="I64">
        <v>-8.9439999999999992E-2</v>
      </c>
    </row>
    <row r="65" spans="1:9">
      <c r="A65">
        <v>1909</v>
      </c>
      <c r="B65">
        <v>-0.26889999999999997</v>
      </c>
      <c r="D65">
        <v>-0.21379999999999999</v>
      </c>
      <c r="E65">
        <v>-0.1956</v>
      </c>
      <c r="G65">
        <v>-0.1789</v>
      </c>
      <c r="H65">
        <v>-0.14973999999999998</v>
      </c>
      <c r="I65">
        <v>-0.11760999999999999</v>
      </c>
    </row>
    <row r="66" spans="1:9">
      <c r="A66">
        <v>1910</v>
      </c>
      <c r="B66">
        <v>-0.22969999999999999</v>
      </c>
      <c r="D66">
        <v>-0.1663</v>
      </c>
      <c r="E66">
        <v>-0.1908</v>
      </c>
      <c r="G66">
        <v>-0.12659999999999999</v>
      </c>
      <c r="H66">
        <v>-0.17770000000000002</v>
      </c>
      <c r="I66">
        <v>-0.15276000000000001</v>
      </c>
    </row>
    <row r="67" spans="1:9">
      <c r="A67">
        <v>1911</v>
      </c>
      <c r="B67">
        <v>-0.2422</v>
      </c>
      <c r="D67">
        <v>-0.16880000000000001</v>
      </c>
      <c r="E67">
        <v>-0.19900000000000001</v>
      </c>
      <c r="G67">
        <v>-0.156</v>
      </c>
      <c r="H67">
        <v>-0.22511999999999999</v>
      </c>
      <c r="I67">
        <v>-0.18165000000000001</v>
      </c>
    </row>
    <row r="68" spans="1:9">
      <c r="A68">
        <v>1912</v>
      </c>
      <c r="B68">
        <v>-0.16969999999999999</v>
      </c>
      <c r="D68">
        <v>-8.9599999999999999E-2</v>
      </c>
      <c r="E68">
        <v>-0.13539999999999999</v>
      </c>
      <c r="G68">
        <v>-8.4900000000000003E-2</v>
      </c>
      <c r="H68">
        <v>-0.22308</v>
      </c>
      <c r="I68">
        <v>-0.18736</v>
      </c>
    </row>
    <row r="69" spans="1:9">
      <c r="A69">
        <v>1913</v>
      </c>
      <c r="B69">
        <v>-0.14280000000000001</v>
      </c>
      <c r="D69">
        <v>-7.3800000000000004E-2</v>
      </c>
      <c r="E69">
        <v>-0.12690000000000001</v>
      </c>
      <c r="G69">
        <v>-7.2599999999999998E-2</v>
      </c>
      <c r="H69">
        <v>-0.21065999999999999</v>
      </c>
      <c r="I69">
        <v>-0.18035999999999999</v>
      </c>
    </row>
    <row r="70" spans="1:9">
      <c r="A70">
        <v>1914</v>
      </c>
      <c r="B70">
        <v>4.2000000000000003E-2</v>
      </c>
      <c r="D70">
        <v>0.1171</v>
      </c>
      <c r="E70">
        <v>7.7700000000000005E-2</v>
      </c>
      <c r="G70">
        <v>0.1057</v>
      </c>
      <c r="H70">
        <v>-0.14848</v>
      </c>
      <c r="I70">
        <v>-0.14910999999999999</v>
      </c>
    </row>
    <row r="71" spans="1:9">
      <c r="A71">
        <v>1915</v>
      </c>
      <c r="B71">
        <v>9.5600000000000004E-2</v>
      </c>
      <c r="D71">
        <v>0.12790000000000001</v>
      </c>
      <c r="E71">
        <v>0.1484</v>
      </c>
      <c r="G71">
        <v>0.16020000000000001</v>
      </c>
      <c r="H71">
        <v>-8.341999999999998E-2</v>
      </c>
      <c r="I71">
        <v>-0.13056000000000001</v>
      </c>
    </row>
    <row r="72" spans="1:9">
      <c r="A72">
        <v>1916</v>
      </c>
      <c r="B72">
        <v>-0.14219999999999999</v>
      </c>
      <c r="D72">
        <v>-8.8800000000000004E-2</v>
      </c>
      <c r="E72">
        <v>-7.9899999999999999E-2</v>
      </c>
      <c r="G72">
        <v>-5.4399999999999997E-2</v>
      </c>
      <c r="H72">
        <v>-6.3420000000000004E-2</v>
      </c>
      <c r="I72">
        <v>-0.14426999999999998</v>
      </c>
    </row>
    <row r="73" spans="1:9">
      <c r="A73">
        <v>1917</v>
      </c>
      <c r="B73">
        <v>-0.29270000000000002</v>
      </c>
      <c r="D73">
        <v>-0.18709999999999999</v>
      </c>
      <c r="E73">
        <v>-0.20269999999999999</v>
      </c>
      <c r="G73">
        <v>-0.18340000000000001</v>
      </c>
      <c r="H73">
        <v>-8.8020000000000001E-2</v>
      </c>
      <c r="I73">
        <v>-0.15554999999999999</v>
      </c>
    </row>
    <row r="74" spans="1:9">
      <c r="A74">
        <v>1918</v>
      </c>
      <c r="B74">
        <v>-0.1278</v>
      </c>
      <c r="D74">
        <v>-2.63E-2</v>
      </c>
      <c r="E74">
        <v>-8.4199999999999997E-2</v>
      </c>
      <c r="G74">
        <v>-5.9200000000000003E-2</v>
      </c>
      <c r="H74">
        <v>-8.5020000000000012E-2</v>
      </c>
      <c r="I74">
        <v>-0.14783999999999997</v>
      </c>
    </row>
    <row r="75" spans="1:9">
      <c r="A75">
        <v>1919</v>
      </c>
      <c r="B75">
        <v>-6.3899999999999998E-2</v>
      </c>
      <c r="D75">
        <v>-7.1000000000000004E-3</v>
      </c>
      <c r="E75">
        <v>1.4800000000000001E-2</v>
      </c>
      <c r="G75">
        <v>1.49E-2</v>
      </c>
      <c r="H75">
        <v>-0.10619999999999999</v>
      </c>
      <c r="I75">
        <v>-0.12733999999999998</v>
      </c>
    </row>
    <row r="76" spans="1:9">
      <c r="A76">
        <v>1920</v>
      </c>
      <c r="B76">
        <v>-9.7999999999999997E-3</v>
      </c>
      <c r="D76">
        <v>-3.8E-3</v>
      </c>
      <c r="E76">
        <v>4.1799999999999997E-2</v>
      </c>
      <c r="G76">
        <v>1.5599999999999999E-2</v>
      </c>
      <c r="H76">
        <v>-0.12728</v>
      </c>
      <c r="I76">
        <v>-0.10534999999999999</v>
      </c>
    </row>
    <row r="77" spans="1:9">
      <c r="A77">
        <v>1921</v>
      </c>
      <c r="B77">
        <v>4.3700000000000003E-2</v>
      </c>
      <c r="D77">
        <v>8.3699999999999997E-2</v>
      </c>
      <c r="E77">
        <v>9.9699999999999997E-2</v>
      </c>
      <c r="G77">
        <v>7.9299999999999995E-2</v>
      </c>
      <c r="H77">
        <v>-9.0099999999999986E-2</v>
      </c>
      <c r="I77">
        <v>-7.6760000000000009E-2</v>
      </c>
    </row>
    <row r="78" spans="1:9">
      <c r="A78">
        <v>1922</v>
      </c>
      <c r="B78">
        <v>-4.2200000000000001E-2</v>
      </c>
      <c r="D78">
        <v>-1.29E-2</v>
      </c>
      <c r="E78">
        <v>1.1000000000000001E-3</v>
      </c>
      <c r="G78">
        <v>9.9000000000000008E-3</v>
      </c>
      <c r="H78">
        <v>-0.04</v>
      </c>
      <c r="I78">
        <v>-6.4009999999999997E-2</v>
      </c>
    </row>
    <row r="79" spans="1:9">
      <c r="A79">
        <v>1923</v>
      </c>
      <c r="B79">
        <v>-1.0699999999999999E-2</v>
      </c>
      <c r="D79">
        <v>6.1999999999999998E-3</v>
      </c>
      <c r="E79">
        <v>2.24E-2</v>
      </c>
      <c r="G79">
        <v>-1.1999999999999999E-3</v>
      </c>
      <c r="H79">
        <v>-1.6580000000000001E-2</v>
      </c>
      <c r="I79">
        <v>-5.0799999999999998E-2</v>
      </c>
    </row>
    <row r="80" spans="1:9">
      <c r="A80">
        <v>1924</v>
      </c>
      <c r="B80">
        <v>-2.0899999999999998E-2</v>
      </c>
      <c r="D80">
        <v>1.1999999999999999E-3</v>
      </c>
      <c r="E80">
        <v>2.8299999999999999E-2</v>
      </c>
      <c r="G80">
        <v>1.89E-2</v>
      </c>
      <c r="H80">
        <v>-7.980000000000001E-3</v>
      </c>
      <c r="I80">
        <v>-5.7089999999999995E-2</v>
      </c>
    </row>
    <row r="81" spans="1:9">
      <c r="A81">
        <v>1925</v>
      </c>
      <c r="B81">
        <v>2.3900000000000001E-2</v>
      </c>
      <c r="D81">
        <v>4.87E-2</v>
      </c>
      <c r="E81">
        <v>5.8000000000000003E-2</v>
      </c>
      <c r="G81">
        <v>4.2799999999999998E-2</v>
      </c>
      <c r="H81">
        <v>-1.2399999999999987E-3</v>
      </c>
      <c r="I81">
        <v>-6.4260000000000012E-2</v>
      </c>
    </row>
    <row r="82" spans="1:9">
      <c r="A82">
        <v>1926</v>
      </c>
      <c r="B82">
        <v>0.16270000000000001</v>
      </c>
      <c r="D82">
        <v>0.16370000000000001</v>
      </c>
      <c r="E82">
        <v>0.21759999999999999</v>
      </c>
      <c r="G82">
        <v>0.1749</v>
      </c>
      <c r="H82">
        <v>2.2560000000000004E-2</v>
      </c>
      <c r="I82">
        <v>-3.3769999999999994E-2</v>
      </c>
    </row>
    <row r="83" spans="1:9">
      <c r="A83">
        <v>1927</v>
      </c>
      <c r="B83">
        <v>4.7699999999999999E-2</v>
      </c>
      <c r="D83">
        <v>5.5399999999999998E-2</v>
      </c>
      <c r="E83">
        <v>0.111</v>
      </c>
      <c r="G83">
        <v>7.6700000000000004E-2</v>
      </c>
      <c r="H83">
        <v>4.0540000000000007E-2</v>
      </c>
      <c r="I83">
        <v>2.7000000000000147E-4</v>
      </c>
    </row>
    <row r="84" spans="1:9">
      <c r="A84">
        <v>1928</v>
      </c>
      <c r="B84">
        <v>5.8500000000000003E-2</v>
      </c>
      <c r="D84">
        <v>6.8699999999999997E-2</v>
      </c>
      <c r="E84">
        <v>0.1336</v>
      </c>
      <c r="G84">
        <v>8.8400000000000006E-2</v>
      </c>
      <c r="H84">
        <v>5.4380000000000005E-2</v>
      </c>
      <c r="I84">
        <v>1.89E-2</v>
      </c>
    </row>
    <row r="85" spans="1:9">
      <c r="A85">
        <v>1929</v>
      </c>
      <c r="B85">
        <v>-0.12759999999999999</v>
      </c>
      <c r="D85">
        <v>-8.8800000000000004E-2</v>
      </c>
      <c r="E85">
        <v>-5.2299999999999999E-2</v>
      </c>
      <c r="G85">
        <v>-7.0499999999999993E-2</v>
      </c>
      <c r="H85">
        <v>3.304E-2</v>
      </c>
      <c r="I85">
        <v>1.2530000000000003E-2</v>
      </c>
    </row>
    <row r="86" spans="1:9">
      <c r="A86">
        <v>1930</v>
      </c>
      <c r="B86">
        <v>0.1023</v>
      </c>
      <c r="D86">
        <v>0.1179</v>
      </c>
      <c r="E86">
        <v>0.1633</v>
      </c>
      <c r="G86">
        <v>0.13450000000000001</v>
      </c>
      <c r="H86">
        <v>4.8720000000000006E-2</v>
      </c>
      <c r="I86">
        <v>2.3740000000000004E-2</v>
      </c>
    </row>
    <row r="87" spans="1:9">
      <c r="A87">
        <v>1931</v>
      </c>
      <c r="B87">
        <v>0.1608</v>
      </c>
      <c r="D87">
        <v>0.1812</v>
      </c>
      <c r="E87">
        <v>0.23669999999999999</v>
      </c>
      <c r="G87">
        <v>0.1973</v>
      </c>
      <c r="H87">
        <v>4.8340000000000008E-2</v>
      </c>
      <c r="I87">
        <v>3.5450000000000002E-2</v>
      </c>
    </row>
    <row r="88" spans="1:9">
      <c r="A88">
        <v>1932</v>
      </c>
      <c r="B88">
        <v>0.1203</v>
      </c>
      <c r="D88">
        <v>0.1137</v>
      </c>
      <c r="E88">
        <v>0.19470000000000001</v>
      </c>
      <c r="G88">
        <v>0.122</v>
      </c>
      <c r="H88">
        <v>6.2859999999999999E-2</v>
      </c>
      <c r="I88">
        <v>5.1700000000000003E-2</v>
      </c>
    </row>
    <row r="89" spans="1:9">
      <c r="A89">
        <v>1933</v>
      </c>
      <c r="B89">
        <v>-7.4099999999999999E-2</v>
      </c>
      <c r="D89">
        <v>-1.12E-2</v>
      </c>
      <c r="E89">
        <v>1.78E-2</v>
      </c>
      <c r="G89">
        <v>6.3E-3</v>
      </c>
      <c r="H89">
        <v>3.6340000000000004E-2</v>
      </c>
      <c r="I89">
        <v>4.5360000000000004E-2</v>
      </c>
    </row>
    <row r="90" spans="1:9">
      <c r="A90">
        <v>1934</v>
      </c>
      <c r="B90">
        <v>7.5300000000000006E-2</v>
      </c>
      <c r="D90">
        <v>0.1479</v>
      </c>
      <c r="E90">
        <v>0.1658</v>
      </c>
      <c r="G90">
        <v>0.14369999999999999</v>
      </c>
      <c r="H90">
        <v>7.6920000000000016E-2</v>
      </c>
      <c r="I90">
        <v>5.4979999999999994E-2</v>
      </c>
    </row>
    <row r="91" spans="1:9">
      <c r="A91">
        <v>1935</v>
      </c>
      <c r="B91">
        <v>1.4E-2</v>
      </c>
      <c r="D91">
        <v>7.6200000000000004E-2</v>
      </c>
      <c r="E91">
        <v>0.1341</v>
      </c>
      <c r="G91">
        <v>9.5200000000000007E-2</v>
      </c>
      <c r="H91">
        <v>5.926E-2</v>
      </c>
      <c r="I91">
        <v>5.3990000000000003E-2</v>
      </c>
    </row>
    <row r="92" spans="1:9">
      <c r="A92">
        <v>1936</v>
      </c>
      <c r="B92">
        <v>8.3299999999999999E-2</v>
      </c>
      <c r="D92">
        <v>0.12709999999999999</v>
      </c>
      <c r="E92">
        <v>0.1706</v>
      </c>
      <c r="G92">
        <v>0.1368</v>
      </c>
      <c r="H92">
        <v>4.376E-2</v>
      </c>
      <c r="I92">
        <v>4.6050000000000008E-2</v>
      </c>
    </row>
    <row r="93" spans="1:9">
      <c r="A93">
        <v>1937</v>
      </c>
      <c r="B93">
        <v>0.24229999999999999</v>
      </c>
      <c r="D93">
        <v>0.2437</v>
      </c>
      <c r="E93">
        <v>0.32090000000000002</v>
      </c>
      <c r="G93">
        <v>0.23849999999999999</v>
      </c>
      <c r="H93">
        <v>6.8159999999999998E-2</v>
      </c>
      <c r="I93">
        <v>6.5509999999999999E-2</v>
      </c>
    </row>
    <row r="94" spans="1:9">
      <c r="A94">
        <v>1938</v>
      </c>
      <c r="B94">
        <v>0.24729999999999999</v>
      </c>
      <c r="D94">
        <v>0.27210000000000001</v>
      </c>
      <c r="E94">
        <v>0.32790000000000002</v>
      </c>
      <c r="G94">
        <v>0.25159999999999999</v>
      </c>
      <c r="H94">
        <v>0.13244</v>
      </c>
      <c r="I94">
        <v>8.4389999999999993E-2</v>
      </c>
    </row>
    <row r="95" spans="1:9">
      <c r="A95">
        <v>1939</v>
      </c>
      <c r="B95">
        <v>0.22459999999999999</v>
      </c>
      <c r="D95">
        <v>0.25290000000000001</v>
      </c>
      <c r="E95">
        <v>0.29930000000000001</v>
      </c>
      <c r="G95">
        <v>0.26329999999999998</v>
      </c>
      <c r="H95">
        <v>0.1623</v>
      </c>
      <c r="I95">
        <v>0.11960999999999999</v>
      </c>
    </row>
    <row r="96" spans="1:9">
      <c r="A96">
        <v>1940</v>
      </c>
      <c r="B96">
        <v>0.30759999999999998</v>
      </c>
      <c r="C96">
        <v>0.19539999999999999</v>
      </c>
      <c r="D96">
        <v>0.39369999999999999</v>
      </c>
      <c r="E96">
        <v>0.41610000000000003</v>
      </c>
      <c r="G96">
        <v>0.39629999999999999</v>
      </c>
      <c r="H96">
        <v>0.22101999999999999</v>
      </c>
      <c r="I96">
        <v>0.14013999999999999</v>
      </c>
    </row>
    <row r="97" spans="1:9">
      <c r="A97">
        <v>1941</v>
      </c>
      <c r="B97">
        <v>0.2626</v>
      </c>
      <c r="C97">
        <v>0.2429</v>
      </c>
      <c r="D97">
        <v>0.45619999999999999</v>
      </c>
      <c r="E97">
        <v>0.37819999999999998</v>
      </c>
      <c r="G97">
        <v>0.47210000000000002</v>
      </c>
      <c r="H97">
        <v>0.25687999999999994</v>
      </c>
      <c r="I97">
        <v>0.15031999999999998</v>
      </c>
    </row>
    <row r="98" spans="1:9">
      <c r="A98">
        <v>1942</v>
      </c>
      <c r="B98">
        <v>0.27279999999999999</v>
      </c>
      <c r="C98">
        <v>0.1512</v>
      </c>
      <c r="D98">
        <v>0.3362</v>
      </c>
      <c r="E98">
        <v>0.34150000000000003</v>
      </c>
      <c r="G98">
        <v>0.33710000000000001</v>
      </c>
      <c r="H98">
        <v>0.26297999999999999</v>
      </c>
      <c r="I98">
        <v>0.16556999999999997</v>
      </c>
    </row>
    <row r="99" spans="1:9">
      <c r="A99">
        <v>1943</v>
      </c>
      <c r="B99">
        <v>0.32690000000000002</v>
      </c>
      <c r="C99">
        <v>0.15620000000000001</v>
      </c>
      <c r="D99">
        <v>0.3604</v>
      </c>
      <c r="E99">
        <v>0.34649999999999997</v>
      </c>
      <c r="G99">
        <v>0.32040000000000002</v>
      </c>
      <c r="H99">
        <v>0.27889999999999998</v>
      </c>
      <c r="I99">
        <v>0.20566999999999996</v>
      </c>
    </row>
    <row r="100" spans="1:9">
      <c r="A100">
        <v>1944</v>
      </c>
      <c r="B100">
        <v>0.43149999999999999</v>
      </c>
      <c r="C100">
        <v>0.34789999999999999</v>
      </c>
      <c r="D100">
        <v>0.47460000000000002</v>
      </c>
      <c r="E100">
        <v>0.48420000000000002</v>
      </c>
      <c r="G100">
        <v>0.4874</v>
      </c>
      <c r="H100">
        <v>0.32028000000000001</v>
      </c>
      <c r="I100">
        <v>0.24128999999999995</v>
      </c>
    </row>
    <row r="101" spans="1:9">
      <c r="A101">
        <v>1945</v>
      </c>
      <c r="B101">
        <v>0.30349999999999999</v>
      </c>
      <c r="C101">
        <v>0.2087</v>
      </c>
      <c r="D101">
        <v>0.3629</v>
      </c>
      <c r="E101">
        <v>0.38319999999999999</v>
      </c>
      <c r="G101">
        <v>0.39989999999999998</v>
      </c>
      <c r="H101">
        <v>0.31946000000000002</v>
      </c>
      <c r="I101">
        <v>0.27023999999999998</v>
      </c>
    </row>
    <row r="102" spans="1:9">
      <c r="A102">
        <v>1946</v>
      </c>
      <c r="B102">
        <v>0.15770000000000001</v>
      </c>
      <c r="C102">
        <v>0.21210000000000001</v>
      </c>
      <c r="D102">
        <v>0.19869999999999999</v>
      </c>
      <c r="E102">
        <v>0.2213</v>
      </c>
      <c r="G102">
        <v>0.21110000000000001</v>
      </c>
      <c r="H102">
        <v>0.29848000000000002</v>
      </c>
      <c r="I102">
        <v>0.27768000000000004</v>
      </c>
    </row>
    <row r="103" spans="1:9">
      <c r="A103">
        <v>1947</v>
      </c>
      <c r="B103">
        <v>0.2276</v>
      </c>
      <c r="C103">
        <v>0.25619999999999998</v>
      </c>
      <c r="D103">
        <v>0.24540000000000001</v>
      </c>
      <c r="E103">
        <v>0.24890000000000001</v>
      </c>
      <c r="F103">
        <v>6.5699999999999995E-2</v>
      </c>
      <c r="G103">
        <v>0.2422</v>
      </c>
      <c r="H103">
        <v>0.28944000000000003</v>
      </c>
      <c r="I103">
        <v>0.27620999999999996</v>
      </c>
    </row>
    <row r="104" spans="1:9">
      <c r="A104">
        <v>1948</v>
      </c>
      <c r="B104">
        <v>0.1328</v>
      </c>
      <c r="C104">
        <v>0.19539999999999999</v>
      </c>
      <c r="D104">
        <v>0.16370000000000001</v>
      </c>
      <c r="E104">
        <v>0.2155</v>
      </c>
      <c r="F104">
        <v>0.20549999999999999</v>
      </c>
      <c r="G104">
        <v>0.18129999999999999</v>
      </c>
      <c r="H104">
        <v>0.25062000000000001</v>
      </c>
      <c r="I104">
        <v>0.26476</v>
      </c>
    </row>
    <row r="105" spans="1:9">
      <c r="A105">
        <v>1949</v>
      </c>
      <c r="B105">
        <v>0.1242</v>
      </c>
      <c r="C105">
        <v>0.22789999999999999</v>
      </c>
      <c r="D105">
        <v>0.16039999999999999</v>
      </c>
      <c r="E105">
        <v>0.1963</v>
      </c>
      <c r="F105">
        <v>0.19819999999999999</v>
      </c>
      <c r="G105">
        <v>0.1847</v>
      </c>
      <c r="H105">
        <v>0.18915999999999999</v>
      </c>
      <c r="I105">
        <v>0.25472</v>
      </c>
    </row>
    <row r="106" spans="1:9">
      <c r="A106">
        <v>1950</v>
      </c>
      <c r="B106">
        <v>5.9400000000000001E-2</v>
      </c>
      <c r="C106">
        <v>0.1162</v>
      </c>
      <c r="D106">
        <v>9.6199999999999994E-2</v>
      </c>
      <c r="E106">
        <v>0.1135</v>
      </c>
      <c r="F106">
        <v>9.9900000000000003E-2</v>
      </c>
      <c r="G106">
        <v>0.11799999999999999</v>
      </c>
      <c r="H106">
        <v>0.14033999999999999</v>
      </c>
      <c r="I106">
        <v>0.22990000000000005</v>
      </c>
    </row>
    <row r="107" spans="1:9">
      <c r="A107">
        <v>1951</v>
      </c>
      <c r="B107">
        <v>0.23930000000000001</v>
      </c>
      <c r="C107">
        <v>0.24790000000000001</v>
      </c>
      <c r="D107">
        <v>0.20039999999999999</v>
      </c>
      <c r="E107">
        <v>0.27900000000000003</v>
      </c>
      <c r="F107">
        <v>0.26860000000000001</v>
      </c>
      <c r="G107">
        <v>0.21970000000000001</v>
      </c>
      <c r="H107">
        <v>0.15666000000000002</v>
      </c>
      <c r="I107">
        <v>0.22757000000000005</v>
      </c>
    </row>
    <row r="108" spans="1:9">
      <c r="A108">
        <v>1952</v>
      </c>
      <c r="B108">
        <v>0.31109999999999999</v>
      </c>
      <c r="C108">
        <v>0.23369999999999999</v>
      </c>
      <c r="D108">
        <v>0.2787</v>
      </c>
      <c r="E108">
        <v>0.35549999999999998</v>
      </c>
      <c r="F108">
        <v>0.28120000000000001</v>
      </c>
      <c r="G108">
        <v>0.29249999999999998</v>
      </c>
      <c r="H108">
        <v>0.17336000000000001</v>
      </c>
      <c r="I108">
        <v>0.23139999999999999</v>
      </c>
    </row>
    <row r="109" spans="1:9">
      <c r="A109">
        <v>1953</v>
      </c>
      <c r="B109">
        <v>0.38569999999999999</v>
      </c>
      <c r="C109">
        <v>0.31040000000000001</v>
      </c>
      <c r="D109">
        <v>0.35039999999999999</v>
      </c>
      <c r="E109">
        <v>0.41770000000000002</v>
      </c>
      <c r="F109">
        <v>0.37259999999999999</v>
      </c>
      <c r="G109">
        <v>0.34939999999999999</v>
      </c>
      <c r="H109">
        <v>0.22393999999999997</v>
      </c>
      <c r="I109">
        <v>0.23728000000000002</v>
      </c>
    </row>
    <row r="110" spans="1:9">
      <c r="A110">
        <v>1954</v>
      </c>
      <c r="B110">
        <v>0.18859999999999999</v>
      </c>
      <c r="C110">
        <v>0.1137</v>
      </c>
      <c r="D110">
        <v>0.13619999999999999</v>
      </c>
      <c r="E110">
        <v>0.22339999999999999</v>
      </c>
      <c r="F110">
        <v>0.13189999999999999</v>
      </c>
      <c r="G110">
        <v>0.1545</v>
      </c>
      <c r="H110">
        <v>0.23681999999999997</v>
      </c>
      <c r="I110">
        <v>0.21298999999999996</v>
      </c>
    </row>
    <row r="111" spans="1:9">
      <c r="A111">
        <v>1955</v>
      </c>
      <c r="B111">
        <v>0.1368</v>
      </c>
      <c r="C111">
        <v>9.3700000000000006E-2</v>
      </c>
      <c r="D111">
        <v>0.12870000000000001</v>
      </c>
      <c r="E111">
        <v>0.14280000000000001</v>
      </c>
      <c r="F111">
        <v>0.1255</v>
      </c>
      <c r="G111">
        <v>0.12429999999999999</v>
      </c>
      <c r="H111">
        <v>0.25229999999999997</v>
      </c>
      <c r="I111">
        <v>0.19631999999999999</v>
      </c>
    </row>
    <row r="112" spans="1:9">
      <c r="A112">
        <v>1956</v>
      </c>
      <c r="B112">
        <v>5.4699999999999999E-2</v>
      </c>
      <c r="C112">
        <v>3.5400000000000001E-2</v>
      </c>
      <c r="D112">
        <v>7.9600000000000004E-2</v>
      </c>
      <c r="E112">
        <v>7.6899999999999996E-2</v>
      </c>
      <c r="F112">
        <v>8.2400000000000001E-2</v>
      </c>
      <c r="G112">
        <v>8.5000000000000006E-2</v>
      </c>
      <c r="H112">
        <v>0.21537999999999999</v>
      </c>
      <c r="I112">
        <v>0.18601999999999999</v>
      </c>
    </row>
    <row r="113" spans="1:9">
      <c r="A113">
        <v>1957</v>
      </c>
      <c r="B113">
        <v>0.2838</v>
      </c>
      <c r="C113">
        <v>0.28370000000000001</v>
      </c>
      <c r="D113">
        <v>0.31619999999999998</v>
      </c>
      <c r="E113">
        <v>0.30480000000000002</v>
      </c>
      <c r="F113">
        <v>0.33079999999999998</v>
      </c>
      <c r="G113">
        <v>0.30730000000000002</v>
      </c>
      <c r="H113">
        <v>0.20992000000000002</v>
      </c>
      <c r="I113">
        <v>0.19164</v>
      </c>
    </row>
    <row r="114" spans="1:9">
      <c r="A114">
        <v>1958</v>
      </c>
      <c r="B114">
        <v>0.28810000000000002</v>
      </c>
      <c r="C114">
        <v>0.34960000000000002</v>
      </c>
      <c r="D114">
        <v>0.32790000000000002</v>
      </c>
      <c r="E114">
        <v>0.32250000000000001</v>
      </c>
      <c r="F114">
        <v>0.40529999999999999</v>
      </c>
      <c r="G114">
        <v>0.34110000000000001</v>
      </c>
      <c r="H114">
        <v>0.19039999999999999</v>
      </c>
      <c r="I114">
        <v>0.20716999999999999</v>
      </c>
    </row>
    <row r="115" spans="1:9">
      <c r="A115">
        <v>1959</v>
      </c>
      <c r="B115">
        <v>0.27050000000000002</v>
      </c>
      <c r="C115">
        <v>0.31540000000000001</v>
      </c>
      <c r="D115">
        <v>0.29959999999999998</v>
      </c>
      <c r="E115">
        <v>0.29210000000000003</v>
      </c>
      <c r="F115">
        <v>0.30719999999999997</v>
      </c>
      <c r="G115">
        <v>0.32490000000000002</v>
      </c>
      <c r="H115">
        <v>0.20678000000000002</v>
      </c>
      <c r="I115">
        <v>0.2218</v>
      </c>
    </row>
    <row r="116" spans="1:9">
      <c r="A116">
        <v>1960</v>
      </c>
      <c r="B116">
        <v>0.21460000000000001</v>
      </c>
      <c r="C116">
        <v>0.26960000000000001</v>
      </c>
      <c r="D116">
        <v>0.2437</v>
      </c>
      <c r="E116">
        <v>0.22470000000000001</v>
      </c>
      <c r="F116">
        <v>0.28349999999999997</v>
      </c>
      <c r="G116">
        <v>0.25390000000000001</v>
      </c>
      <c r="H116">
        <v>0.22233999999999998</v>
      </c>
      <c r="I116">
        <v>0.23731999999999998</v>
      </c>
    </row>
    <row r="117" spans="1:9">
      <c r="A117">
        <v>1961</v>
      </c>
      <c r="B117">
        <v>0.28789999999999999</v>
      </c>
      <c r="C117">
        <v>0.34539999999999998</v>
      </c>
      <c r="D117">
        <v>0.32619999999999999</v>
      </c>
      <c r="E117">
        <v>0.3201</v>
      </c>
      <c r="F117">
        <v>0.29849999999999999</v>
      </c>
      <c r="G117">
        <v>0.32529999999999998</v>
      </c>
      <c r="H117">
        <v>0.26898</v>
      </c>
      <c r="I117">
        <v>0.24218000000000001</v>
      </c>
    </row>
    <row r="118" spans="1:9">
      <c r="A118">
        <v>1962</v>
      </c>
      <c r="B118">
        <v>0.2319</v>
      </c>
      <c r="C118">
        <v>0.28539999999999999</v>
      </c>
      <c r="D118">
        <v>0.29959999999999998</v>
      </c>
      <c r="E118">
        <v>0.27610000000000001</v>
      </c>
      <c r="F118">
        <v>0.31219999999999998</v>
      </c>
      <c r="G118">
        <v>0.3034</v>
      </c>
      <c r="H118">
        <v>0.2586</v>
      </c>
      <c r="I118">
        <v>0.23426</v>
      </c>
    </row>
    <row r="119" spans="1:9">
      <c r="A119">
        <v>1963</v>
      </c>
      <c r="B119">
        <v>0.27379999999999999</v>
      </c>
      <c r="C119">
        <v>0.3221</v>
      </c>
      <c r="D119">
        <v>0.32290000000000002</v>
      </c>
      <c r="E119">
        <v>0.30330000000000001</v>
      </c>
      <c r="F119">
        <v>0.3286</v>
      </c>
      <c r="G119">
        <v>0.31640000000000001</v>
      </c>
      <c r="H119">
        <v>0.25574000000000002</v>
      </c>
      <c r="I119">
        <v>0.22307000000000002</v>
      </c>
    </row>
    <row r="120" spans="1:9">
      <c r="A120">
        <v>1964</v>
      </c>
      <c r="B120">
        <v>1.1299999999999999E-2</v>
      </c>
      <c r="C120">
        <v>0.11119999999999999</v>
      </c>
      <c r="D120">
        <v>7.1199999999999999E-2</v>
      </c>
      <c r="E120">
        <v>3.4299999999999997E-2</v>
      </c>
      <c r="F120">
        <v>0.12820000000000001</v>
      </c>
      <c r="G120">
        <v>8.3099999999999993E-2</v>
      </c>
      <c r="H120">
        <v>0.20390000000000003</v>
      </c>
      <c r="I120">
        <v>0.20533999999999999</v>
      </c>
    </row>
    <row r="121" spans="1:9">
      <c r="A121">
        <v>1965</v>
      </c>
      <c r="B121">
        <v>0.1303</v>
      </c>
      <c r="C121">
        <v>0.17369999999999999</v>
      </c>
      <c r="D121">
        <v>0.16209999999999999</v>
      </c>
      <c r="E121">
        <v>0.13569999999999999</v>
      </c>
      <c r="F121">
        <v>0.19950000000000001</v>
      </c>
      <c r="G121">
        <v>0.17330000000000001</v>
      </c>
      <c r="H121">
        <v>0.18704000000000001</v>
      </c>
      <c r="I121">
        <v>0.20468999999999998</v>
      </c>
    </row>
    <row r="122" spans="1:9">
      <c r="A122">
        <v>1966</v>
      </c>
      <c r="B122">
        <v>0.1928</v>
      </c>
      <c r="C122">
        <v>0.24959999999999999</v>
      </c>
      <c r="D122">
        <v>0.2112</v>
      </c>
      <c r="E122">
        <v>0.19120000000000001</v>
      </c>
      <c r="F122">
        <v>0.23400000000000001</v>
      </c>
      <c r="G122">
        <v>0.2175</v>
      </c>
      <c r="H122">
        <v>0.16802</v>
      </c>
      <c r="I122">
        <v>0.2185</v>
      </c>
    </row>
    <row r="123" spans="1:9">
      <c r="A123">
        <v>1967</v>
      </c>
      <c r="B123">
        <v>0.22309999999999999</v>
      </c>
      <c r="C123">
        <v>0.26290000000000002</v>
      </c>
      <c r="D123">
        <v>0.24460000000000001</v>
      </c>
      <c r="E123">
        <v>0.22259999999999999</v>
      </c>
      <c r="F123">
        <v>0.25940000000000002</v>
      </c>
      <c r="G123">
        <v>0.25629999999999997</v>
      </c>
      <c r="H123">
        <v>0.16625999999999999</v>
      </c>
      <c r="I123">
        <v>0.21243000000000004</v>
      </c>
    </row>
    <row r="124" spans="1:9">
      <c r="A124">
        <v>1968</v>
      </c>
      <c r="B124">
        <v>0.14630000000000001</v>
      </c>
      <c r="C124">
        <v>0.2029</v>
      </c>
      <c r="D124">
        <v>0.18459999999999999</v>
      </c>
      <c r="E124">
        <v>0.17150000000000001</v>
      </c>
      <c r="F124">
        <v>0.2366</v>
      </c>
      <c r="G124">
        <v>0.193</v>
      </c>
      <c r="H124">
        <v>0.14076</v>
      </c>
      <c r="I124">
        <v>0.19825000000000007</v>
      </c>
    </row>
    <row r="125" spans="1:9">
      <c r="A125">
        <v>1969</v>
      </c>
      <c r="B125">
        <v>0.29580000000000001</v>
      </c>
      <c r="C125">
        <v>0.33210000000000001</v>
      </c>
      <c r="D125">
        <v>0.3196</v>
      </c>
      <c r="E125">
        <v>0.30869999999999997</v>
      </c>
      <c r="F125">
        <v>0.34039999999999998</v>
      </c>
      <c r="G125">
        <v>0.3483</v>
      </c>
      <c r="H125">
        <v>0.19766</v>
      </c>
      <c r="I125">
        <v>0.20078000000000004</v>
      </c>
    </row>
    <row r="126" spans="1:9">
      <c r="A126">
        <v>1970</v>
      </c>
      <c r="B126">
        <v>0.24829999999999999</v>
      </c>
      <c r="C126">
        <v>0.30620000000000003</v>
      </c>
      <c r="D126">
        <v>0.29459999999999997</v>
      </c>
      <c r="E126">
        <v>0.25509999999999999</v>
      </c>
      <c r="F126">
        <v>0.2712</v>
      </c>
      <c r="G126">
        <v>0.3039</v>
      </c>
      <c r="H126">
        <v>0.22126000000000001</v>
      </c>
      <c r="I126">
        <v>0.20415000000000005</v>
      </c>
    </row>
    <row r="127" spans="1:9">
      <c r="A127">
        <v>1971</v>
      </c>
      <c r="B127">
        <v>0.1285</v>
      </c>
      <c r="C127">
        <v>0.1537</v>
      </c>
      <c r="D127">
        <v>0.18870000000000001</v>
      </c>
      <c r="E127">
        <v>0.13420000000000001</v>
      </c>
      <c r="F127">
        <v>0.1923</v>
      </c>
      <c r="G127">
        <v>0.1908</v>
      </c>
      <c r="H127">
        <v>0.2084</v>
      </c>
      <c r="I127">
        <v>0.18821000000000002</v>
      </c>
    </row>
    <row r="128" spans="1:9">
      <c r="A128">
        <v>1972</v>
      </c>
      <c r="B128">
        <v>0.23880000000000001</v>
      </c>
      <c r="C128">
        <v>0.28710000000000002</v>
      </c>
      <c r="D128">
        <v>0.27710000000000001</v>
      </c>
      <c r="E128">
        <v>0.24629999999999999</v>
      </c>
      <c r="F128">
        <v>0.3039</v>
      </c>
      <c r="G128">
        <v>0.30969999999999998</v>
      </c>
      <c r="H128">
        <v>0.21154000000000001</v>
      </c>
      <c r="I128">
        <v>0.18889999999999998</v>
      </c>
    </row>
    <row r="129" spans="1:9">
      <c r="A129">
        <v>1973</v>
      </c>
      <c r="B129">
        <v>0.3755</v>
      </c>
      <c r="C129">
        <v>0.39119999999999999</v>
      </c>
      <c r="D129">
        <v>0.42959999999999998</v>
      </c>
      <c r="E129">
        <v>0.3901</v>
      </c>
      <c r="F129">
        <v>0.43659999999999999</v>
      </c>
      <c r="G129">
        <v>0.44529999999999997</v>
      </c>
      <c r="H129">
        <v>0.25738000000000005</v>
      </c>
      <c r="I129">
        <v>0.19907000000000002</v>
      </c>
    </row>
    <row r="130" spans="1:9">
      <c r="A130">
        <v>1974</v>
      </c>
      <c r="B130">
        <v>0.1694</v>
      </c>
      <c r="C130">
        <v>0.1171</v>
      </c>
      <c r="D130">
        <v>0.19789999999999999</v>
      </c>
      <c r="E130">
        <v>0.1676</v>
      </c>
      <c r="F130">
        <v>0.15390000000000001</v>
      </c>
      <c r="G130">
        <v>0.19850000000000001</v>
      </c>
      <c r="H130">
        <v>0.23210000000000003</v>
      </c>
      <c r="I130">
        <v>0.21487999999999996</v>
      </c>
    </row>
    <row r="131" spans="1:9">
      <c r="A131">
        <v>1975</v>
      </c>
      <c r="B131">
        <v>0.23480000000000001</v>
      </c>
      <c r="C131">
        <v>0.1404</v>
      </c>
      <c r="D131">
        <v>0.25540000000000002</v>
      </c>
      <c r="E131">
        <v>0.22939999999999999</v>
      </c>
      <c r="F131">
        <v>0.20039999999999999</v>
      </c>
      <c r="G131">
        <v>0.25940000000000002</v>
      </c>
      <c r="H131">
        <v>0.22939999999999999</v>
      </c>
      <c r="I131">
        <v>0.22533000000000003</v>
      </c>
    </row>
    <row r="132" spans="1:9">
      <c r="A132">
        <v>1976</v>
      </c>
      <c r="B132">
        <v>0.13589999999999999</v>
      </c>
      <c r="C132">
        <v>7.1199999999999999E-2</v>
      </c>
      <c r="D132">
        <v>0.1721</v>
      </c>
      <c r="E132">
        <v>0.12429999999999999</v>
      </c>
      <c r="F132">
        <v>0.1139</v>
      </c>
      <c r="G132">
        <v>0.19639999999999999</v>
      </c>
      <c r="H132">
        <v>0.23087999999999997</v>
      </c>
      <c r="I132">
        <v>0.21964</v>
      </c>
    </row>
    <row r="133" spans="1:9">
      <c r="A133">
        <v>1977</v>
      </c>
      <c r="B133">
        <v>0.4657</v>
      </c>
      <c r="C133">
        <v>0.35620000000000002</v>
      </c>
      <c r="D133">
        <v>0.44619999999999999</v>
      </c>
      <c r="E133">
        <v>0.44319999999999998</v>
      </c>
      <c r="F133">
        <v>0.37119999999999997</v>
      </c>
      <c r="G133">
        <v>0.45250000000000001</v>
      </c>
      <c r="H133">
        <v>0.27626000000000001</v>
      </c>
      <c r="I133">
        <v>0.24390000000000001</v>
      </c>
    </row>
    <row r="134" spans="1:9">
      <c r="A134">
        <v>1978</v>
      </c>
      <c r="B134">
        <v>0.33939999999999998</v>
      </c>
      <c r="C134">
        <v>0.29870000000000002</v>
      </c>
      <c r="D134">
        <v>0.33539999999999998</v>
      </c>
      <c r="E134">
        <v>0.34539999999999998</v>
      </c>
      <c r="F134">
        <v>0.31640000000000001</v>
      </c>
      <c r="G134">
        <v>0.35470000000000002</v>
      </c>
      <c r="H134">
        <v>0.26904</v>
      </c>
      <c r="I134">
        <v>0.26321</v>
      </c>
    </row>
    <row r="135" spans="1:9">
      <c r="A135">
        <v>1979</v>
      </c>
      <c r="B135">
        <v>0.41520000000000001</v>
      </c>
      <c r="C135">
        <v>0.45369999999999999</v>
      </c>
      <c r="D135">
        <v>0.43290000000000001</v>
      </c>
      <c r="E135">
        <v>0.43099999999999999</v>
      </c>
      <c r="F135">
        <v>0.42730000000000001</v>
      </c>
      <c r="G135">
        <v>0.44769999999999999</v>
      </c>
      <c r="H135">
        <v>0.31819999999999998</v>
      </c>
      <c r="I135">
        <v>0.27515000000000001</v>
      </c>
    </row>
    <row r="136" spans="1:9">
      <c r="A136">
        <v>1980</v>
      </c>
      <c r="B136">
        <v>0.53739999999999999</v>
      </c>
      <c r="C136">
        <v>0.58540000000000003</v>
      </c>
      <c r="D136">
        <v>0.52290000000000003</v>
      </c>
      <c r="E136">
        <v>0.53620000000000001</v>
      </c>
      <c r="F136">
        <v>0.53439999999999999</v>
      </c>
      <c r="G136">
        <v>0.55779999999999996</v>
      </c>
      <c r="H136">
        <v>0.37872000000000006</v>
      </c>
      <c r="I136">
        <v>0.30406</v>
      </c>
    </row>
    <row r="137" spans="1:9">
      <c r="A137">
        <v>1981</v>
      </c>
      <c r="B137">
        <v>0.58819999999999995</v>
      </c>
      <c r="C137">
        <v>0.61960000000000004</v>
      </c>
      <c r="D137">
        <v>0.59040000000000004</v>
      </c>
      <c r="E137">
        <v>0.59009999999999996</v>
      </c>
      <c r="F137">
        <v>0.55610000000000004</v>
      </c>
      <c r="G137">
        <v>0.59970000000000001</v>
      </c>
      <c r="H137">
        <v>0.46917999999999999</v>
      </c>
      <c r="I137">
        <v>0.35002999999999995</v>
      </c>
    </row>
    <row r="138" spans="1:9">
      <c r="A138">
        <v>1982</v>
      </c>
      <c r="B138">
        <v>0.37140000000000001</v>
      </c>
      <c r="C138">
        <v>0.41959999999999997</v>
      </c>
      <c r="D138">
        <v>0.40620000000000001</v>
      </c>
      <c r="E138">
        <v>0.37440000000000001</v>
      </c>
      <c r="F138">
        <v>0.38540000000000002</v>
      </c>
      <c r="G138">
        <v>0.42080000000000001</v>
      </c>
      <c r="H138">
        <v>0.45031999999999994</v>
      </c>
      <c r="I138">
        <v>0.36329</v>
      </c>
    </row>
    <row r="139" spans="1:9">
      <c r="A139">
        <v>1983</v>
      </c>
      <c r="B139">
        <v>0.55279999999999996</v>
      </c>
      <c r="C139">
        <v>0.61460000000000004</v>
      </c>
      <c r="D139">
        <v>0.58209999999999995</v>
      </c>
      <c r="E139">
        <v>0.56389999999999996</v>
      </c>
      <c r="F139">
        <v>0.57299999999999995</v>
      </c>
      <c r="G139">
        <v>0.59619999999999995</v>
      </c>
      <c r="H139">
        <v>0.49299999999999999</v>
      </c>
      <c r="I139">
        <v>0.38102000000000003</v>
      </c>
    </row>
    <row r="140" spans="1:9">
      <c r="A140">
        <v>1984</v>
      </c>
      <c r="B140">
        <v>0.38579999999999998</v>
      </c>
      <c r="C140">
        <v>0.4012</v>
      </c>
      <c r="D140">
        <v>0.42370000000000002</v>
      </c>
      <c r="E140">
        <v>0.3881</v>
      </c>
      <c r="F140">
        <v>0.37669999999999998</v>
      </c>
      <c r="G140">
        <v>0.43969999999999998</v>
      </c>
      <c r="H140">
        <v>0.48712</v>
      </c>
      <c r="I140">
        <v>0.40266000000000002</v>
      </c>
    </row>
    <row r="141" spans="1:9">
      <c r="A141">
        <v>1985</v>
      </c>
      <c r="B141">
        <v>0.38159999999999999</v>
      </c>
      <c r="C141">
        <v>0.36120000000000002</v>
      </c>
      <c r="D141">
        <v>0.38619999999999999</v>
      </c>
      <c r="E141">
        <v>0.38979999999999998</v>
      </c>
      <c r="F141">
        <v>0.35049999999999998</v>
      </c>
      <c r="G141">
        <v>0.40500000000000003</v>
      </c>
      <c r="H141">
        <v>0.45595999999999998</v>
      </c>
      <c r="I141">
        <v>0.41733999999999999</v>
      </c>
    </row>
    <row r="142" spans="1:9">
      <c r="A142">
        <v>1986</v>
      </c>
      <c r="B142">
        <v>0.43719999999999998</v>
      </c>
      <c r="C142">
        <v>0.4496</v>
      </c>
      <c r="D142">
        <v>0.44869999999999999</v>
      </c>
      <c r="E142">
        <v>0.43580000000000002</v>
      </c>
      <c r="F142">
        <v>0.48380000000000001</v>
      </c>
      <c r="G142">
        <v>0.4738</v>
      </c>
      <c r="H142">
        <v>0.42575999999999992</v>
      </c>
      <c r="I142">
        <v>0.44746999999999992</v>
      </c>
    </row>
    <row r="143" spans="1:9">
      <c r="A143">
        <v>1987</v>
      </c>
      <c r="B143">
        <v>0.57499999999999996</v>
      </c>
      <c r="C143">
        <v>0.60619999999999996</v>
      </c>
      <c r="D143">
        <v>0.58960000000000001</v>
      </c>
      <c r="E143">
        <v>0.58309999999999995</v>
      </c>
      <c r="F143">
        <v>0.62980000000000003</v>
      </c>
      <c r="G143">
        <v>0.59119999999999995</v>
      </c>
      <c r="H143">
        <v>0.46647999999999995</v>
      </c>
      <c r="I143">
        <v>0.45840000000000003</v>
      </c>
    </row>
    <row r="144" spans="1:9">
      <c r="A144">
        <v>1988</v>
      </c>
      <c r="B144">
        <v>0.62029999999999996</v>
      </c>
      <c r="C144">
        <v>0.6371</v>
      </c>
      <c r="D144">
        <v>0.65620000000000001</v>
      </c>
      <c r="E144">
        <v>0.62229999999999996</v>
      </c>
      <c r="F144">
        <v>0.63819999999999999</v>
      </c>
      <c r="G144">
        <v>0.65029999999999999</v>
      </c>
      <c r="H144">
        <v>0.47997999999999996</v>
      </c>
      <c r="I144">
        <v>0.48649000000000003</v>
      </c>
    </row>
    <row r="145" spans="1:9">
      <c r="A145">
        <v>1989</v>
      </c>
      <c r="B145">
        <v>0.50649999999999995</v>
      </c>
      <c r="C145">
        <v>0.51790000000000003</v>
      </c>
      <c r="D145">
        <v>0.54039999999999999</v>
      </c>
      <c r="E145">
        <v>0.51939999999999997</v>
      </c>
      <c r="F145">
        <v>0.52880000000000005</v>
      </c>
      <c r="G145">
        <v>0.53239999999999998</v>
      </c>
      <c r="H145">
        <v>0.50412000000000001</v>
      </c>
      <c r="I145">
        <v>0.49562</v>
      </c>
    </row>
    <row r="146" spans="1:9">
      <c r="A146">
        <v>1990</v>
      </c>
      <c r="B146">
        <v>0.69420000000000004</v>
      </c>
      <c r="C146">
        <v>0.74960000000000004</v>
      </c>
      <c r="D146">
        <v>0.71619999999999995</v>
      </c>
      <c r="E146">
        <v>0.70069999999999999</v>
      </c>
      <c r="F146">
        <v>0.73580000000000001</v>
      </c>
      <c r="G146">
        <v>0.69869999999999999</v>
      </c>
      <c r="H146">
        <v>0.56663999999999992</v>
      </c>
      <c r="I146">
        <v>0.51129999999999998</v>
      </c>
    </row>
    <row r="147" spans="1:9">
      <c r="A147">
        <v>1991</v>
      </c>
      <c r="B147">
        <v>0.68269999999999997</v>
      </c>
      <c r="C147">
        <v>0.69540000000000002</v>
      </c>
      <c r="D147">
        <v>0.67210000000000003</v>
      </c>
      <c r="E147">
        <v>0.67900000000000005</v>
      </c>
      <c r="F147">
        <v>0.67659999999999998</v>
      </c>
      <c r="G147">
        <v>0.66559999999999997</v>
      </c>
      <c r="H147">
        <v>0.61573999999999995</v>
      </c>
      <c r="I147">
        <v>0.52074999999999982</v>
      </c>
    </row>
    <row r="148" spans="1:9">
      <c r="A148">
        <v>1992</v>
      </c>
      <c r="B148">
        <v>0.47410000000000002</v>
      </c>
      <c r="C148">
        <v>0.4637</v>
      </c>
      <c r="D148">
        <v>0.48709999999999998</v>
      </c>
      <c r="E148">
        <v>0.46500000000000002</v>
      </c>
      <c r="F148">
        <v>0.46110000000000001</v>
      </c>
      <c r="G148">
        <v>0.48799999999999999</v>
      </c>
      <c r="H148">
        <v>0.59555999999999998</v>
      </c>
      <c r="I148">
        <v>0.53101999999999994</v>
      </c>
    </row>
    <row r="149" spans="1:9">
      <c r="A149">
        <v>1993</v>
      </c>
      <c r="B149">
        <v>0.53059999999999996</v>
      </c>
      <c r="C149">
        <v>0.50960000000000005</v>
      </c>
      <c r="D149">
        <v>0.49959999999999999</v>
      </c>
      <c r="E149">
        <v>0.50580000000000003</v>
      </c>
      <c r="F149">
        <v>0.50680000000000003</v>
      </c>
      <c r="G149">
        <v>0.51580000000000004</v>
      </c>
      <c r="H149">
        <v>0.57761999999999991</v>
      </c>
      <c r="I149">
        <v>0.52879999999999994</v>
      </c>
    </row>
    <row r="150" spans="1:9">
      <c r="A150">
        <v>1994</v>
      </c>
      <c r="B150">
        <v>0.5796</v>
      </c>
      <c r="C150">
        <v>0.54620000000000002</v>
      </c>
      <c r="D150">
        <v>0.58120000000000005</v>
      </c>
      <c r="E150">
        <v>0.57369999999999999</v>
      </c>
      <c r="F150">
        <v>0.57389999999999997</v>
      </c>
      <c r="G150">
        <v>0.57599999999999996</v>
      </c>
      <c r="H150">
        <v>0.59223999999999999</v>
      </c>
      <c r="I150">
        <v>0.54818</v>
      </c>
    </row>
    <row r="151" spans="1:9">
      <c r="A151">
        <v>1995</v>
      </c>
      <c r="B151">
        <v>0.73729999999999996</v>
      </c>
      <c r="C151">
        <v>0.72289999999999999</v>
      </c>
      <c r="D151">
        <v>0.71209999999999996</v>
      </c>
      <c r="E151">
        <v>0.71699999999999997</v>
      </c>
      <c r="F151">
        <v>0.74519999999999997</v>
      </c>
      <c r="G151">
        <v>0.72719999999999996</v>
      </c>
      <c r="H151">
        <v>0.60085999999999995</v>
      </c>
      <c r="I151">
        <v>0.58374999999999999</v>
      </c>
    </row>
    <row r="152" spans="1:9">
      <c r="A152">
        <v>1996</v>
      </c>
      <c r="B152">
        <v>0.626</v>
      </c>
      <c r="C152">
        <v>0.59209999999999996</v>
      </c>
      <c r="D152">
        <v>0.59870000000000001</v>
      </c>
      <c r="E152">
        <v>0.61680000000000001</v>
      </c>
      <c r="F152">
        <v>0.64080000000000004</v>
      </c>
      <c r="G152">
        <v>0.59709999999999996</v>
      </c>
      <c r="H152">
        <v>0.58951999999999993</v>
      </c>
      <c r="I152">
        <v>0.60263000000000011</v>
      </c>
    </row>
    <row r="153" spans="1:9">
      <c r="A153">
        <v>1997</v>
      </c>
      <c r="B153">
        <v>0.76680000000000004</v>
      </c>
      <c r="C153">
        <v>0.71619999999999995</v>
      </c>
      <c r="D153">
        <v>0.7329</v>
      </c>
      <c r="E153">
        <v>0.76239999999999997</v>
      </c>
      <c r="F153">
        <v>0.74819999999999998</v>
      </c>
      <c r="G153">
        <v>0.73609999999999998</v>
      </c>
      <c r="H153">
        <v>0.64805999999999986</v>
      </c>
      <c r="I153">
        <v>0.62181000000000008</v>
      </c>
    </row>
    <row r="154" spans="1:9">
      <c r="A154">
        <v>1998</v>
      </c>
      <c r="B154">
        <v>0.91549999999999998</v>
      </c>
      <c r="C154">
        <v>0.90290000000000004</v>
      </c>
      <c r="D154">
        <v>0.87619999999999998</v>
      </c>
      <c r="E154">
        <v>0.91749999999999998</v>
      </c>
      <c r="F154">
        <v>0.93569999999999998</v>
      </c>
      <c r="G154">
        <v>0.88170000000000004</v>
      </c>
      <c r="H154">
        <v>0.72503999999999991</v>
      </c>
      <c r="I154">
        <v>0.65132999999999996</v>
      </c>
    </row>
    <row r="155" spans="1:9">
      <c r="A155">
        <v>1999</v>
      </c>
      <c r="B155">
        <v>0.67420000000000002</v>
      </c>
      <c r="C155">
        <v>0.63619999999999999</v>
      </c>
      <c r="D155">
        <v>0.64959999999999996</v>
      </c>
      <c r="E155">
        <v>0.66459999999999997</v>
      </c>
      <c r="F155">
        <v>0.67520000000000002</v>
      </c>
      <c r="G155">
        <v>0.65980000000000005</v>
      </c>
      <c r="H155">
        <v>0.74396000000000007</v>
      </c>
      <c r="I155">
        <v>0.66809999999999992</v>
      </c>
    </row>
    <row r="156" spans="1:9">
      <c r="A156">
        <v>2000</v>
      </c>
      <c r="B156">
        <v>0.67510000000000003</v>
      </c>
      <c r="C156">
        <v>0.63039999999999996</v>
      </c>
      <c r="D156">
        <v>0.66290000000000004</v>
      </c>
      <c r="E156">
        <v>0.67120000000000002</v>
      </c>
      <c r="F156">
        <v>0.68220000000000003</v>
      </c>
      <c r="G156">
        <v>0.6593</v>
      </c>
      <c r="H156">
        <v>0.73151999999999995</v>
      </c>
      <c r="I156">
        <v>0.66618999999999995</v>
      </c>
    </row>
    <row r="157" spans="1:9">
      <c r="A157">
        <v>2001</v>
      </c>
      <c r="B157">
        <v>0.80879999999999996</v>
      </c>
      <c r="C157">
        <v>0.79039999999999999</v>
      </c>
      <c r="D157">
        <v>0.80120000000000002</v>
      </c>
      <c r="E157">
        <v>0.82940000000000003</v>
      </c>
      <c r="F157">
        <v>0.82369999999999999</v>
      </c>
      <c r="G157">
        <v>0.79810000000000003</v>
      </c>
      <c r="H157">
        <v>0.76807999999999998</v>
      </c>
      <c r="I157">
        <v>0.67879999999999985</v>
      </c>
    </row>
    <row r="158" spans="1:9">
      <c r="A158">
        <v>2002</v>
      </c>
      <c r="B158">
        <v>0.90180000000000005</v>
      </c>
      <c r="C158">
        <v>0.88790000000000002</v>
      </c>
      <c r="D158">
        <v>0.89459999999999995</v>
      </c>
      <c r="E158">
        <v>0.88360000000000005</v>
      </c>
      <c r="F158">
        <v>0.88560000000000005</v>
      </c>
      <c r="G158">
        <v>0.87070000000000003</v>
      </c>
      <c r="H158">
        <v>0.79508000000000001</v>
      </c>
      <c r="I158">
        <v>0.72156999999999982</v>
      </c>
    </row>
    <row r="159" spans="1:9">
      <c r="A159">
        <v>2003</v>
      </c>
      <c r="B159">
        <v>0.88449999999999995</v>
      </c>
      <c r="C159">
        <v>0.87370000000000003</v>
      </c>
      <c r="D159">
        <v>0.88370000000000004</v>
      </c>
      <c r="E159">
        <v>0.88429999999999997</v>
      </c>
      <c r="F159">
        <v>0.88129999999999997</v>
      </c>
      <c r="G159">
        <v>0.87729999999999997</v>
      </c>
      <c r="H159">
        <v>0.78888000000000003</v>
      </c>
      <c r="I159">
        <v>0.75695999999999986</v>
      </c>
    </row>
    <row r="160" spans="1:9">
      <c r="A160">
        <v>2004</v>
      </c>
      <c r="B160">
        <v>0.79779999999999995</v>
      </c>
      <c r="C160">
        <v>0.81369999999999998</v>
      </c>
      <c r="D160">
        <v>0.80120000000000002</v>
      </c>
      <c r="E160">
        <v>0.8075</v>
      </c>
      <c r="F160">
        <v>0.79959999999999998</v>
      </c>
      <c r="G160">
        <v>0.80940000000000001</v>
      </c>
      <c r="H160">
        <v>0.81359999999999988</v>
      </c>
      <c r="I160">
        <v>0.77877999999999992</v>
      </c>
    </row>
    <row r="161" spans="1:9">
      <c r="A161">
        <v>2005</v>
      </c>
      <c r="B161">
        <v>0.96279999999999999</v>
      </c>
      <c r="C161">
        <v>0.97619999999999996</v>
      </c>
      <c r="D161">
        <v>0.9446</v>
      </c>
      <c r="E161">
        <v>0.94699999999999995</v>
      </c>
      <c r="F161">
        <v>0.97209999999999996</v>
      </c>
      <c r="G161">
        <v>0.94269999999999998</v>
      </c>
      <c r="H161">
        <v>0.87113999999999991</v>
      </c>
      <c r="I161">
        <v>0.80132999999999988</v>
      </c>
    </row>
    <row r="162" spans="1:9">
      <c r="A162">
        <v>2006</v>
      </c>
      <c r="B162">
        <v>0.91169999999999995</v>
      </c>
      <c r="C162">
        <v>0.92789999999999995</v>
      </c>
      <c r="D162">
        <v>0.90539999999999998</v>
      </c>
      <c r="E162">
        <v>0.91269999999999996</v>
      </c>
      <c r="F162">
        <v>0.90210000000000001</v>
      </c>
      <c r="G162">
        <v>0.90269999999999995</v>
      </c>
      <c r="H162">
        <v>0.89171999999999996</v>
      </c>
      <c r="I162">
        <v>0.82989999999999997</v>
      </c>
    </row>
    <row r="163" spans="1:9">
      <c r="A163">
        <v>2007</v>
      </c>
      <c r="B163">
        <v>0.92679999999999996</v>
      </c>
      <c r="C163">
        <v>0.91959999999999997</v>
      </c>
      <c r="D163">
        <v>0.92869999999999997</v>
      </c>
      <c r="E163">
        <v>0.93179999999999996</v>
      </c>
      <c r="F163">
        <v>0.88829999999999998</v>
      </c>
      <c r="G163">
        <v>0.89370000000000005</v>
      </c>
      <c r="H163">
        <v>0.89671999999999996</v>
      </c>
      <c r="I163">
        <v>0.84589999999999976</v>
      </c>
    </row>
    <row r="164" spans="1:9">
      <c r="A164">
        <v>2008</v>
      </c>
      <c r="B164">
        <v>0.79730000000000001</v>
      </c>
      <c r="C164">
        <v>0.78710000000000002</v>
      </c>
      <c r="D164">
        <v>0.81289999999999996</v>
      </c>
      <c r="E164">
        <v>0.80579999999999996</v>
      </c>
      <c r="F164">
        <v>0.76170000000000004</v>
      </c>
      <c r="G164">
        <v>0.79290000000000005</v>
      </c>
      <c r="H164">
        <v>0.87927999999999995</v>
      </c>
      <c r="I164">
        <v>0.83407999999999993</v>
      </c>
    </row>
    <row r="165" spans="1:9">
      <c r="A165">
        <v>2009</v>
      </c>
      <c r="B165">
        <v>0.93169999999999997</v>
      </c>
      <c r="C165">
        <v>0.91790000000000005</v>
      </c>
      <c r="D165">
        <v>0.92290000000000005</v>
      </c>
      <c r="E165">
        <v>0.93689999999999996</v>
      </c>
      <c r="F165">
        <v>0.89410000000000001</v>
      </c>
      <c r="G165">
        <v>0.91559999999999997</v>
      </c>
      <c r="H165">
        <v>0.90605999999999987</v>
      </c>
      <c r="I165">
        <v>0.85982999999999987</v>
      </c>
    </row>
    <row r="166" spans="1:9">
      <c r="A166">
        <v>2010</v>
      </c>
      <c r="B166">
        <v>1.0022</v>
      </c>
      <c r="C166">
        <v>1.0137</v>
      </c>
      <c r="D166">
        <v>0.99209999999999998</v>
      </c>
      <c r="E166">
        <v>1.0205</v>
      </c>
      <c r="F166">
        <v>0.9879</v>
      </c>
      <c r="G166">
        <v>0.98229999999999995</v>
      </c>
      <c r="H166">
        <v>0.91393999999999997</v>
      </c>
      <c r="I166">
        <v>0.89254</v>
      </c>
    </row>
    <row r="167" spans="1:9">
      <c r="A167">
        <v>2011</v>
      </c>
      <c r="B167">
        <v>0.89429999999999998</v>
      </c>
      <c r="C167">
        <v>0.87119999999999997</v>
      </c>
      <c r="D167">
        <v>0.87619999999999998</v>
      </c>
      <c r="E167">
        <v>0.87780000000000002</v>
      </c>
      <c r="F167">
        <v>0.87970000000000004</v>
      </c>
      <c r="G167">
        <v>0.86250000000000004</v>
      </c>
      <c r="H167">
        <v>0.91046000000000016</v>
      </c>
      <c r="I167">
        <v>0.90108999999999995</v>
      </c>
    </row>
    <row r="168" spans="1:9">
      <c r="A168">
        <v>2012</v>
      </c>
      <c r="B168">
        <v>0.91279999999999994</v>
      </c>
      <c r="C168">
        <v>0.92210000000000003</v>
      </c>
      <c r="D168">
        <v>0.91459999999999997</v>
      </c>
      <c r="E168">
        <v>0.91769999999999996</v>
      </c>
      <c r="F168">
        <v>0.9143</v>
      </c>
      <c r="G168">
        <v>0.90290000000000004</v>
      </c>
      <c r="H168">
        <v>0.90766000000000013</v>
      </c>
      <c r="I168">
        <v>0.90219000000000005</v>
      </c>
    </row>
    <row r="169" spans="1:9">
      <c r="A169">
        <v>2013</v>
      </c>
      <c r="B169">
        <v>0.93030000000000002</v>
      </c>
      <c r="C169">
        <v>0.95040000000000002</v>
      </c>
      <c r="D169">
        <v>0.9446</v>
      </c>
      <c r="E169">
        <v>0.9637</v>
      </c>
      <c r="F169">
        <v>0.96789999999999998</v>
      </c>
      <c r="G169">
        <v>0.9264</v>
      </c>
      <c r="H169">
        <v>0.93425999999999987</v>
      </c>
      <c r="I169">
        <v>0.90677000000000019</v>
      </c>
    </row>
    <row r="170" spans="1:9">
      <c r="A170">
        <v>2014</v>
      </c>
      <c r="B170">
        <v>1.0027999999999999</v>
      </c>
      <c r="C170">
        <v>0.98960000000000004</v>
      </c>
      <c r="D170">
        <v>1.0145999999999999</v>
      </c>
      <c r="E170">
        <v>1.0129999999999999</v>
      </c>
      <c r="F170">
        <v>1.0054000000000001</v>
      </c>
      <c r="G170">
        <v>1.0021</v>
      </c>
      <c r="H170">
        <v>0.94847999999999999</v>
      </c>
      <c r="I170">
        <v>0.92727000000000004</v>
      </c>
    </row>
    <row r="171" spans="1:9">
      <c r="A171">
        <v>2015</v>
      </c>
      <c r="B171">
        <v>1.1480999999999999</v>
      </c>
      <c r="C171">
        <v>1.1395999999999999</v>
      </c>
      <c r="D171">
        <v>1.1629</v>
      </c>
      <c r="E171">
        <v>1.1652</v>
      </c>
      <c r="F171">
        <v>1.1498999999999999</v>
      </c>
      <c r="G171">
        <v>1.1621999999999999</v>
      </c>
      <c r="H171">
        <v>0.97765999999999986</v>
      </c>
      <c r="I171">
        <v>0.94579999999999997</v>
      </c>
    </row>
    <row r="172" spans="1:9">
      <c r="A172">
        <v>2016</v>
      </c>
      <c r="B172">
        <v>1.2853000000000001</v>
      </c>
      <c r="C172">
        <v>1.3237000000000001</v>
      </c>
      <c r="D172">
        <v>1.2811999999999999</v>
      </c>
      <c r="E172">
        <v>1.2729999999999999</v>
      </c>
      <c r="F172">
        <v>1.3236000000000001</v>
      </c>
      <c r="G172">
        <v>1.2776000000000001</v>
      </c>
      <c r="H172">
        <v>1.05586</v>
      </c>
      <c r="I172">
        <v>0.98316000000000003</v>
      </c>
    </row>
    <row r="173" spans="1:9">
      <c r="A173">
        <v>2017</v>
      </c>
      <c r="B173">
        <v>1.1883999999999999</v>
      </c>
      <c r="C173">
        <v>1.2271000000000001</v>
      </c>
      <c r="D173">
        <v>1.1862999999999999</v>
      </c>
      <c r="E173">
        <v>1.1853</v>
      </c>
      <c r="F173">
        <v>1.2043999999999999</v>
      </c>
      <c r="G173">
        <v>1.1850000000000001</v>
      </c>
      <c r="H173">
        <v>1.1109800000000001</v>
      </c>
      <c r="I173">
        <v>1.00932</v>
      </c>
    </row>
    <row r="174" spans="1:9">
      <c r="A174">
        <v>2018</v>
      </c>
      <c r="B174">
        <v>1.1137999999999999</v>
      </c>
      <c r="C174">
        <v>1.1462000000000001</v>
      </c>
      <c r="D174">
        <v>1.1162000000000001</v>
      </c>
      <c r="E174">
        <v>1.1028</v>
      </c>
      <c r="F174">
        <v>1.1132</v>
      </c>
      <c r="G174">
        <v>1.1174999999999999</v>
      </c>
      <c r="H174">
        <v>1.14768</v>
      </c>
      <c r="I174">
        <v>1.0409699999999997</v>
      </c>
    </row>
    <row r="175" spans="1:9">
      <c r="A175">
        <v>2019</v>
      </c>
      <c r="B175">
        <v>1.2512000000000001</v>
      </c>
      <c r="C175">
        <v>1.2837000000000001</v>
      </c>
      <c r="D175">
        <v>1.2421</v>
      </c>
      <c r="E175">
        <v>1.2312000000000001</v>
      </c>
      <c r="F175">
        <v>1.2504</v>
      </c>
      <c r="G175">
        <v>1.2282</v>
      </c>
      <c r="H175">
        <v>1.19736</v>
      </c>
      <c r="I175">
        <v>1.0729200000000001</v>
      </c>
    </row>
    <row r="176" spans="1:9">
      <c r="A176">
        <v>2020</v>
      </c>
      <c r="B176">
        <v>1.2751999999999999</v>
      </c>
      <c r="C176">
        <v>1.3162</v>
      </c>
      <c r="D176">
        <v>1.2746</v>
      </c>
      <c r="E176">
        <v>1.2629999999999999</v>
      </c>
      <c r="F176">
        <v>1.2685</v>
      </c>
      <c r="G176">
        <v>1.2609999999999999</v>
      </c>
      <c r="H176">
        <v>1.22278</v>
      </c>
      <c r="I176">
        <v>1.10022</v>
      </c>
    </row>
    <row r="177" spans="1:9">
      <c r="A177">
        <v>2021</v>
      </c>
      <c r="B177">
        <v>1.1217999999999999</v>
      </c>
      <c r="C177">
        <v>1.1561999999999999</v>
      </c>
      <c r="D177">
        <v>1.1129</v>
      </c>
      <c r="E177">
        <v>1.1020000000000001</v>
      </c>
      <c r="F177">
        <v>1.0849</v>
      </c>
      <c r="G177">
        <v>1.1093999999999999</v>
      </c>
      <c r="H177">
        <v>1.19008</v>
      </c>
      <c r="I177">
        <v>1.12297</v>
      </c>
    </row>
    <row r="178" spans="1:9">
      <c r="A178">
        <v>2022</v>
      </c>
      <c r="B178">
        <v>1.1635</v>
      </c>
      <c r="C178">
        <v>1.1846000000000001</v>
      </c>
      <c r="D178">
        <v>1.1587000000000001</v>
      </c>
      <c r="E178">
        <v>1.1414</v>
      </c>
      <c r="F178">
        <v>1.1495</v>
      </c>
      <c r="G178">
        <v>1.1407</v>
      </c>
      <c r="H178">
        <v>1.1851</v>
      </c>
      <c r="I178">
        <v>1.1480399999999999</v>
      </c>
    </row>
    <row r="179" spans="1:9">
      <c r="A179">
        <v>2023</v>
      </c>
      <c r="B179">
        <v>1.4539</v>
      </c>
      <c r="C179">
        <v>1.4837</v>
      </c>
      <c r="D179">
        <v>1.4396</v>
      </c>
      <c r="E179">
        <v>1.4403999999999999</v>
      </c>
      <c r="F179">
        <v>1.4690000000000001</v>
      </c>
      <c r="G179">
        <v>1.4303999999999999</v>
      </c>
      <c r="H179">
        <v>1.25312</v>
      </c>
      <c r="I179">
        <v>1.2004000000000001</v>
      </c>
    </row>
    <row r="180" spans="1:9">
      <c r="A180">
        <v>2024</v>
      </c>
      <c r="B180">
        <v>1.5361</v>
      </c>
      <c r="C180">
        <v>1.6027</v>
      </c>
      <c r="D180">
        <v>1.5488</v>
      </c>
      <c r="E180">
        <v>1.5255000000000001</v>
      </c>
      <c r="F180">
        <v>1.5712999999999999</v>
      </c>
      <c r="G180">
        <v>1.5295000000000001</v>
      </c>
      <c r="H180">
        <v>1.3101</v>
      </c>
      <c r="I180">
        <v>1.25373</v>
      </c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5"/>
  <dimension ref="A2:H7"/>
  <sheetViews>
    <sheetView workbookViewId="0">
      <selection activeCell="A2" sqref="A2"/>
    </sheetView>
  </sheetViews>
  <sheetFormatPr defaultRowHeight="15"/>
  <sheetData>
    <row r="2" spans="1:8" ht="17.25">
      <c r="A2" s="321" t="s">
        <v>1165</v>
      </c>
    </row>
    <row r="3" spans="1:8">
      <c r="A3" t="s">
        <v>102</v>
      </c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18</v>
      </c>
      <c r="B4">
        <v>100</v>
      </c>
      <c r="C4">
        <v>100</v>
      </c>
      <c r="D4">
        <v>100</v>
      </c>
      <c r="E4">
        <v>99</v>
      </c>
      <c r="F4">
        <v>79</v>
      </c>
      <c r="G4">
        <v>49.8</v>
      </c>
      <c r="H4">
        <v>0.7</v>
      </c>
    </row>
    <row r="5" spans="1:8">
      <c r="A5" t="s">
        <v>70</v>
      </c>
      <c r="B5">
        <v>0</v>
      </c>
      <c r="C5">
        <v>0</v>
      </c>
      <c r="D5">
        <v>0</v>
      </c>
      <c r="E5">
        <v>0.5</v>
      </c>
      <c r="F5">
        <v>6</v>
      </c>
      <c r="G5">
        <v>10.5</v>
      </c>
      <c r="H5">
        <v>19.7</v>
      </c>
    </row>
    <row r="6" spans="1:8">
      <c r="A6" t="s">
        <v>205</v>
      </c>
      <c r="B6">
        <v>0</v>
      </c>
      <c r="C6">
        <v>0</v>
      </c>
      <c r="D6">
        <v>0</v>
      </c>
      <c r="E6">
        <v>0.5</v>
      </c>
      <c r="F6">
        <v>9</v>
      </c>
      <c r="G6">
        <v>29.2</v>
      </c>
      <c r="H6">
        <v>59.9</v>
      </c>
    </row>
    <row r="7" spans="1:8">
      <c r="A7" t="s">
        <v>82</v>
      </c>
      <c r="B7">
        <v>0</v>
      </c>
      <c r="C7">
        <v>0</v>
      </c>
      <c r="D7">
        <v>0</v>
      </c>
      <c r="E7">
        <v>0</v>
      </c>
      <c r="F7">
        <v>6</v>
      </c>
      <c r="G7">
        <v>10.5</v>
      </c>
      <c r="H7">
        <v>19.7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6"/>
  <dimension ref="A2:C9"/>
  <sheetViews>
    <sheetView workbookViewId="0">
      <selection activeCell="A3" sqref="A3"/>
    </sheetView>
  </sheetViews>
  <sheetFormatPr defaultRowHeight="15"/>
  <cols>
    <col min="1" max="2" width="24.42578125" customWidth="1"/>
    <col min="3" max="3" width="54.28515625" customWidth="1"/>
  </cols>
  <sheetData>
    <row r="2" spans="1:3" ht="16.5" customHeight="1" thickBot="1">
      <c r="A2" s="377" t="s">
        <v>1153</v>
      </c>
      <c r="B2" s="377"/>
      <c r="C2" s="377"/>
    </row>
    <row r="3" spans="1:3" ht="16.5" customHeight="1" thickBot="1">
      <c r="A3" s="233" t="s">
        <v>404</v>
      </c>
      <c r="B3" s="233" t="s">
        <v>381</v>
      </c>
      <c r="C3" s="233" t="s">
        <v>405</v>
      </c>
    </row>
    <row r="4" spans="1:3" ht="16.5" customHeight="1" thickBot="1">
      <c r="A4" s="235" t="s">
        <v>406</v>
      </c>
      <c r="B4" s="235" t="s">
        <v>407</v>
      </c>
      <c r="C4" s="235" t="s">
        <v>408</v>
      </c>
    </row>
    <row r="5" spans="1:3" ht="16.5" customHeight="1" thickBot="1">
      <c r="A5" s="235" t="s">
        <v>409</v>
      </c>
      <c r="B5" s="235" t="s">
        <v>410</v>
      </c>
      <c r="C5" s="235" t="s">
        <v>411</v>
      </c>
    </row>
    <row r="6" spans="1:3" ht="16.5" customHeight="1" thickBot="1">
      <c r="A6" s="235" t="s">
        <v>409</v>
      </c>
      <c r="B6" s="235" t="s">
        <v>407</v>
      </c>
      <c r="C6" s="235" t="s">
        <v>412</v>
      </c>
    </row>
    <row r="7" spans="1:3" ht="16.5" customHeight="1" thickBot="1">
      <c r="A7" s="235" t="s">
        <v>413</v>
      </c>
      <c r="B7" s="235" t="s">
        <v>407</v>
      </c>
      <c r="C7" s="235" t="s">
        <v>414</v>
      </c>
    </row>
    <row r="8" spans="1:3" ht="16.5" customHeight="1" thickBot="1">
      <c r="A8" s="235" t="s">
        <v>415</v>
      </c>
      <c r="B8" s="235" t="s">
        <v>410</v>
      </c>
      <c r="C8" s="235" t="s">
        <v>416</v>
      </c>
    </row>
    <row r="9" spans="1:3" ht="16.5" customHeight="1" thickBot="1">
      <c r="A9" s="235" t="s">
        <v>417</v>
      </c>
      <c r="B9" s="235" t="s">
        <v>407</v>
      </c>
      <c r="C9" s="235" t="s">
        <v>418</v>
      </c>
    </row>
  </sheetData>
  <mergeCells count="1">
    <mergeCell ref="A2:C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7"/>
  <dimension ref="A2:BJ22"/>
  <sheetViews>
    <sheetView tabSelected="1" zoomScale="130" zoomScaleNormal="130" workbookViewId="0">
      <selection activeCell="P14" sqref="P14"/>
    </sheetView>
  </sheetViews>
  <sheetFormatPr defaultRowHeight="15"/>
  <cols>
    <col min="1" max="61" width="9.140625" style="149"/>
    <col min="62" max="62" width="17.7109375" style="149" bestFit="1" customWidth="1"/>
    <col min="63" max="16384" width="9.140625" style="149"/>
  </cols>
  <sheetData>
    <row r="2" spans="1:62" ht="17.25">
      <c r="A2" s="321" t="s">
        <v>1166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</row>
    <row r="3" spans="1:62" ht="15.75">
      <c r="A3" s="163"/>
      <c r="B3" s="162">
        <v>1990</v>
      </c>
      <c r="C3" s="162">
        <v>1991</v>
      </c>
      <c r="D3" s="162">
        <v>1992</v>
      </c>
      <c r="E3" s="162">
        <v>1993</v>
      </c>
      <c r="F3" s="162">
        <v>1994</v>
      </c>
      <c r="G3" s="162">
        <v>1995</v>
      </c>
      <c r="H3" s="162">
        <v>1996</v>
      </c>
      <c r="I3" s="162">
        <v>1997</v>
      </c>
      <c r="J3" s="162">
        <v>1998</v>
      </c>
      <c r="K3" s="162">
        <v>1999</v>
      </c>
      <c r="L3" s="162">
        <v>2000</v>
      </c>
      <c r="M3" s="162">
        <v>2001</v>
      </c>
      <c r="N3" s="162">
        <v>2002</v>
      </c>
      <c r="O3" s="162">
        <v>2003</v>
      </c>
      <c r="P3" s="162">
        <v>2004</v>
      </c>
      <c r="Q3" s="162">
        <v>2005</v>
      </c>
      <c r="R3" s="162">
        <v>2006</v>
      </c>
      <c r="S3" s="162">
        <v>2007</v>
      </c>
      <c r="T3" s="162">
        <v>2008</v>
      </c>
      <c r="U3" s="162">
        <v>2009</v>
      </c>
      <c r="V3" s="162">
        <v>2010</v>
      </c>
      <c r="W3" s="162">
        <v>2011</v>
      </c>
      <c r="X3" s="162">
        <v>2012</v>
      </c>
      <c r="Y3" s="162">
        <v>2013</v>
      </c>
      <c r="Z3" s="162">
        <v>2014</v>
      </c>
      <c r="AA3" s="162">
        <v>2015</v>
      </c>
      <c r="AB3" s="162">
        <v>2016</v>
      </c>
      <c r="AC3" s="162">
        <v>2017</v>
      </c>
      <c r="AD3" s="162">
        <v>2018</v>
      </c>
      <c r="AE3" s="162">
        <v>2019</v>
      </c>
      <c r="AF3" s="162">
        <v>2020</v>
      </c>
      <c r="AG3" s="162">
        <v>2021</v>
      </c>
      <c r="AH3" s="162">
        <v>2022</v>
      </c>
      <c r="AI3" s="162">
        <v>2023</v>
      </c>
      <c r="AJ3" s="162">
        <v>2024</v>
      </c>
      <c r="AK3" s="162">
        <v>2025</v>
      </c>
      <c r="AL3" s="162">
        <v>2026</v>
      </c>
      <c r="AM3" s="162">
        <v>2027</v>
      </c>
      <c r="AN3" s="162">
        <v>2028</v>
      </c>
      <c r="AO3" s="162">
        <v>2029</v>
      </c>
      <c r="AP3" s="162">
        <v>2030</v>
      </c>
      <c r="AQ3" s="162">
        <v>2031</v>
      </c>
      <c r="AR3" s="162">
        <v>2032</v>
      </c>
      <c r="AS3" s="162">
        <v>2033</v>
      </c>
      <c r="AT3" s="162">
        <v>2034</v>
      </c>
      <c r="AU3" s="162">
        <v>2035</v>
      </c>
      <c r="AV3" s="162">
        <v>2036</v>
      </c>
      <c r="AW3" s="162">
        <v>2037</v>
      </c>
      <c r="AX3" s="162">
        <v>2038</v>
      </c>
      <c r="AY3" s="162">
        <v>2039</v>
      </c>
      <c r="AZ3" s="162">
        <v>2040</v>
      </c>
      <c r="BA3" s="162">
        <v>2041</v>
      </c>
      <c r="BB3" s="162">
        <v>2042</v>
      </c>
      <c r="BC3" s="162">
        <v>2043</v>
      </c>
      <c r="BD3" s="162">
        <v>2044</v>
      </c>
      <c r="BE3" s="162">
        <v>2045</v>
      </c>
      <c r="BF3" s="162">
        <v>2046</v>
      </c>
      <c r="BG3" s="162">
        <v>2047</v>
      </c>
      <c r="BH3" s="162">
        <v>2048</v>
      </c>
      <c r="BI3" s="162">
        <v>2049</v>
      </c>
      <c r="BJ3" s="162">
        <v>2050</v>
      </c>
    </row>
    <row r="4" spans="1:62" ht="15.75">
      <c r="A4" s="152" t="s">
        <v>16</v>
      </c>
      <c r="B4" s="161">
        <v>29840.010473718939</v>
      </c>
      <c r="C4" s="161">
        <v>25629.482728050149</v>
      </c>
      <c r="D4" s="161">
        <v>23734.781031737752</v>
      </c>
      <c r="E4" s="161">
        <v>23983.962525228249</v>
      </c>
      <c r="F4" s="161">
        <v>23819.872671758632</v>
      </c>
      <c r="G4" s="161">
        <v>24351.266476343946</v>
      </c>
      <c r="H4" s="161">
        <v>24338.901513300661</v>
      </c>
      <c r="I4" s="161">
        <v>24001.144953584415</v>
      </c>
      <c r="J4" s="161">
        <v>23466.140540803957</v>
      </c>
      <c r="K4" s="161">
        <v>22528.397550707421</v>
      </c>
      <c r="L4" s="161">
        <v>21043.700648906757</v>
      </c>
      <c r="M4" s="161">
        <v>21405.292395701515</v>
      </c>
      <c r="N4" s="161">
        <v>21239.230554676316</v>
      </c>
      <c r="O4" s="161">
        <v>21742.911934275318</v>
      </c>
      <c r="P4" s="161">
        <v>22091.565574072829</v>
      </c>
      <c r="Q4" s="161">
        <v>21609.251805027339</v>
      </c>
      <c r="R4" s="161">
        <v>23176.289036590191</v>
      </c>
      <c r="S4" s="161">
        <v>22069.947774902896</v>
      </c>
      <c r="T4" s="161">
        <v>21752.990302363454</v>
      </c>
      <c r="U4" s="161">
        <v>19622.693299470026</v>
      </c>
      <c r="V4" s="161">
        <v>19886.080199865253</v>
      </c>
      <c r="W4" s="161">
        <v>20636.844201862576</v>
      </c>
      <c r="X4" s="161">
        <v>18686.099911622943</v>
      </c>
      <c r="Y4" s="161">
        <v>18480.905751839979</v>
      </c>
      <c r="Z4" s="161">
        <v>18628.51065403525</v>
      </c>
      <c r="AA4" s="161">
        <v>18566.908105341685</v>
      </c>
      <c r="AB4" s="161">
        <v>18771.766692678772</v>
      </c>
      <c r="AC4" s="161">
        <v>19378.732185018463</v>
      </c>
      <c r="AD4" s="161">
        <v>19836.381801351024</v>
      </c>
      <c r="AE4" s="161">
        <v>17586.4147050744</v>
      </c>
      <c r="AF4" s="161">
        <v>16519.610444654449</v>
      </c>
      <c r="AG4" s="161">
        <v>19164.24062470175</v>
      </c>
      <c r="AH4" s="161">
        <v>16543.39515878577</v>
      </c>
      <c r="AI4" s="149">
        <v>16745.462365714237</v>
      </c>
      <c r="AJ4" s="149">
        <v>16947.529572642707</v>
      </c>
      <c r="AK4" s="161">
        <v>17149.596779571177</v>
      </c>
      <c r="AL4" s="149">
        <v>16980.400849018053</v>
      </c>
      <c r="AM4" s="149">
        <v>16811.20491846493</v>
      </c>
      <c r="AN4" s="149">
        <v>16642.008987911806</v>
      </c>
      <c r="AO4" s="149">
        <v>16472.813057358682</v>
      </c>
      <c r="AP4" s="161">
        <v>16303.617126805559</v>
      </c>
      <c r="AQ4" s="149">
        <v>15885.510951956789</v>
      </c>
      <c r="AR4" s="149">
        <v>15467.404777108015</v>
      </c>
      <c r="AS4" s="149">
        <v>15049.298602259245</v>
      </c>
      <c r="AT4" s="149">
        <v>14631.192427410473</v>
      </c>
      <c r="AU4" s="161">
        <v>14213.086252561701</v>
      </c>
      <c r="AV4" s="149">
        <v>13925.282987231594</v>
      </c>
      <c r="AW4" s="149">
        <v>13637.479721901487</v>
      </c>
      <c r="AX4" s="149">
        <v>13349.676456571378</v>
      </c>
      <c r="AY4" s="149">
        <v>13061.873191241273</v>
      </c>
      <c r="AZ4" s="161">
        <v>12774.069925911164</v>
      </c>
      <c r="BA4" s="149">
        <v>12581.64606719031</v>
      </c>
      <c r="BB4" s="149">
        <v>12389.222208469455</v>
      </c>
      <c r="BC4" s="149">
        <v>12196.798349748598</v>
      </c>
      <c r="BD4" s="149">
        <v>12004.374491027744</v>
      </c>
      <c r="BE4" s="161">
        <v>11811.950632306889</v>
      </c>
      <c r="BF4" s="149">
        <v>11657.429809768491</v>
      </c>
      <c r="BG4" s="149">
        <v>11502.908987230092</v>
      </c>
      <c r="BH4" s="149">
        <v>11348.388164691693</v>
      </c>
      <c r="BI4" s="149">
        <v>11193.867342153295</v>
      </c>
      <c r="BJ4" s="161">
        <v>11039.346519614895</v>
      </c>
    </row>
    <row r="5" spans="1:62" s="158" customFormat="1" ht="15.75">
      <c r="A5" s="160" t="s">
        <v>255</v>
      </c>
      <c r="B5" s="159">
        <v>44598.974822167467</v>
      </c>
      <c r="C5" s="159">
        <v>38091.812368015708</v>
      </c>
      <c r="D5" s="159">
        <v>34606.769670135938</v>
      </c>
      <c r="E5" s="159">
        <v>33691.285382473514</v>
      </c>
      <c r="F5" s="159">
        <v>32492.124184467364</v>
      </c>
      <c r="G5" s="159">
        <v>32755.050496233867</v>
      </c>
      <c r="H5" s="159">
        <v>32698.248060802289</v>
      </c>
      <c r="I5" s="159">
        <v>32227.493875415148</v>
      </c>
      <c r="J5" s="159">
        <v>31705.921724773085</v>
      </c>
      <c r="K5" s="159">
        <v>30959.770504005173</v>
      </c>
      <c r="L5" s="159">
        <v>29968.376586322916</v>
      </c>
      <c r="M5" s="159">
        <v>31321.632791227734</v>
      </c>
      <c r="N5" s="159">
        <v>30450.139086475359</v>
      </c>
      <c r="O5" s="159">
        <v>31464.122776805259</v>
      </c>
      <c r="P5" s="159">
        <v>31716.215252014252</v>
      </c>
      <c r="Q5" s="159">
        <v>30286.829549156304</v>
      </c>
      <c r="R5" s="159">
        <v>31212.303239350331</v>
      </c>
      <c r="S5" s="159">
        <v>29439.673311411927</v>
      </c>
      <c r="T5" s="159">
        <v>29196.36709648852</v>
      </c>
      <c r="U5" s="159">
        <v>26150.092540031008</v>
      </c>
      <c r="V5" s="159">
        <v>26153.766531042191</v>
      </c>
      <c r="W5" s="159">
        <v>27068.844747338288</v>
      </c>
      <c r="X5" s="159">
        <v>24829.075834083356</v>
      </c>
      <c r="Y5" s="159">
        <v>24170.12388186558</v>
      </c>
      <c r="Z5" s="159">
        <v>23363.959034766762</v>
      </c>
      <c r="AA5" s="159">
        <v>23536.064036970696</v>
      </c>
      <c r="AB5" s="159">
        <v>23619.257796658276</v>
      </c>
      <c r="AC5" s="159">
        <v>24301.005923355817</v>
      </c>
      <c r="AD5" s="159">
        <v>24594.309287642922</v>
      </c>
      <c r="AE5" s="159">
        <v>22056.118037362274</v>
      </c>
      <c r="AF5" s="159">
        <v>20479.717258766799</v>
      </c>
      <c r="AG5" s="159">
        <v>23546.954050666773</v>
      </c>
      <c r="AH5" s="159">
        <v>19866.552315277051</v>
      </c>
      <c r="AI5" s="158">
        <v>19949.580569814971</v>
      </c>
      <c r="AJ5" s="158">
        <v>20032.608824352894</v>
      </c>
      <c r="AK5" s="159">
        <v>20115.637078890817</v>
      </c>
      <c r="AL5" s="158">
        <v>19831.19191181114</v>
      </c>
      <c r="AM5" s="158">
        <v>19546.746744731463</v>
      </c>
      <c r="AN5" s="158">
        <v>19262.301577651786</v>
      </c>
      <c r="AO5" s="158">
        <v>18977.856410572105</v>
      </c>
      <c r="AP5" s="159">
        <v>18693.411243492428</v>
      </c>
      <c r="AQ5" s="158">
        <v>18223.168848540481</v>
      </c>
      <c r="AR5" s="158">
        <v>17752.92645358853</v>
      </c>
      <c r="AS5" s="158">
        <v>17282.68405863658</v>
      </c>
      <c r="AT5" s="158">
        <v>16812.441663684633</v>
      </c>
      <c r="AU5" s="159">
        <v>16342.199268732684</v>
      </c>
      <c r="AV5" s="158">
        <v>16000.122671880898</v>
      </c>
      <c r="AW5" s="158">
        <v>15658.046075029113</v>
      </c>
      <c r="AX5" s="158">
        <v>15315.969478177327</v>
      </c>
      <c r="AY5" s="158">
        <v>14973.892881325542</v>
      </c>
      <c r="AZ5" s="159">
        <v>14631.816284473756</v>
      </c>
      <c r="BA5" s="158">
        <v>14425.219983785868</v>
      </c>
      <c r="BB5" s="158">
        <v>14218.62368309798</v>
      </c>
      <c r="BC5" s="158">
        <v>14012.027382410091</v>
      </c>
      <c r="BD5" s="158">
        <v>13805.431081722203</v>
      </c>
      <c r="BE5" s="159">
        <v>13598.834781034313</v>
      </c>
      <c r="BF5" s="158">
        <v>13453.957287490468</v>
      </c>
      <c r="BG5" s="158">
        <v>13309.079793946621</v>
      </c>
      <c r="BH5" s="158">
        <v>13164.202300402776</v>
      </c>
      <c r="BI5" s="158">
        <v>13019.324806858931</v>
      </c>
      <c r="BJ5" s="159">
        <v>12874.447313315084</v>
      </c>
    </row>
    <row r="6" spans="1:62" ht="15.75">
      <c r="A6" s="152" t="s">
        <v>14</v>
      </c>
      <c r="B6" s="157">
        <v>56142.193323129686</v>
      </c>
      <c r="C6" s="157">
        <v>48657.921709737129</v>
      </c>
      <c r="D6" s="157">
        <v>44724.092667491816</v>
      </c>
      <c r="E6" s="157">
        <v>42202.352457250781</v>
      </c>
      <c r="F6" s="157">
        <v>40225.63756436047</v>
      </c>
      <c r="G6" s="157">
        <v>39963.109959608904</v>
      </c>
      <c r="H6" s="157">
        <v>39760.481073129071</v>
      </c>
      <c r="I6" s="157">
        <v>39696.534039314029</v>
      </c>
      <c r="J6" s="157">
        <v>38961.041025541264</v>
      </c>
      <c r="K6" s="157">
        <v>38075.993055548344</v>
      </c>
      <c r="L6" s="157">
        <v>36681.972528718907</v>
      </c>
      <c r="M6" s="157">
        <v>38500.42569225972</v>
      </c>
      <c r="N6" s="157">
        <v>37191.134528615985</v>
      </c>
      <c r="O6" s="157">
        <v>37772.556820097059</v>
      </c>
      <c r="P6" s="157">
        <v>37782.998514941362</v>
      </c>
      <c r="Q6" s="157">
        <v>37004.200754027486</v>
      </c>
      <c r="R6" s="157">
        <v>37882.236530508766</v>
      </c>
      <c r="S6" s="157">
        <v>35536.103069362092</v>
      </c>
      <c r="T6" s="157">
        <v>35539.056616893569</v>
      </c>
      <c r="U6" s="157">
        <v>32519.440797552095</v>
      </c>
      <c r="V6" s="157">
        <v>32864.670698785325</v>
      </c>
      <c r="W6" s="157">
        <v>32357.923543226738</v>
      </c>
      <c r="X6" s="157">
        <v>30381.421228327217</v>
      </c>
      <c r="Y6" s="157">
        <v>29997.797220977078</v>
      </c>
      <c r="Z6" s="157">
        <v>28184.641541369983</v>
      </c>
      <c r="AA6" s="157">
        <v>28469.904016933411</v>
      </c>
      <c r="AB6" s="157">
        <v>28605.262292866893</v>
      </c>
      <c r="AC6" s="157">
        <v>29707.255061931879</v>
      </c>
      <c r="AD6" s="157">
        <v>29458.084158390648</v>
      </c>
      <c r="AE6" s="157">
        <v>26812.984653664731</v>
      </c>
      <c r="AF6" s="157">
        <v>25141.838352683888</v>
      </c>
      <c r="AG6" s="157">
        <v>28864.81216040855</v>
      </c>
      <c r="AH6" s="157">
        <v>24695.03203027854</v>
      </c>
      <c r="AI6" s="149">
        <v>24778.230765653621</v>
      </c>
      <c r="AJ6" s="149">
        <v>24861.429501028702</v>
      </c>
      <c r="AK6" s="157">
        <v>24944.628236403783</v>
      </c>
      <c r="AL6" s="149">
        <v>24603.098662850854</v>
      </c>
      <c r="AM6" s="149">
        <v>24261.569089297922</v>
      </c>
      <c r="AN6" s="149">
        <v>23920.039515744993</v>
      </c>
      <c r="AO6" s="149">
        <v>23578.509942192064</v>
      </c>
      <c r="AP6" s="157">
        <v>23236.980368639131</v>
      </c>
      <c r="AQ6" s="149">
        <v>22641.243109428713</v>
      </c>
      <c r="AR6" s="149">
        <v>22045.505850218291</v>
      </c>
      <c r="AS6" s="149">
        <v>21449.768591007873</v>
      </c>
      <c r="AT6" s="149">
        <v>20854.031331797451</v>
      </c>
      <c r="AU6" s="157">
        <v>20258.294072587028</v>
      </c>
      <c r="AV6" s="149">
        <v>19850.285070809095</v>
      </c>
      <c r="AW6" s="149">
        <v>19442.276069031162</v>
      </c>
      <c r="AX6" s="149">
        <v>19034.267067253226</v>
      </c>
      <c r="AY6" s="149">
        <v>18626.258065475293</v>
      </c>
      <c r="AZ6" s="157">
        <v>18218.249063697356</v>
      </c>
      <c r="BA6" s="149">
        <v>17956.683743908194</v>
      </c>
      <c r="BB6" s="149">
        <v>17695.118424119031</v>
      </c>
      <c r="BC6" s="149">
        <v>17433.553104329869</v>
      </c>
      <c r="BD6" s="149">
        <v>17171.98778454071</v>
      </c>
      <c r="BE6" s="157">
        <v>16910.422464751544</v>
      </c>
      <c r="BF6" s="149">
        <v>16687.240672850679</v>
      </c>
      <c r="BG6" s="149">
        <v>16464.058880949815</v>
      </c>
      <c r="BH6" s="149">
        <v>16240.87708904895</v>
      </c>
      <c r="BI6" s="149">
        <v>16017.695297148086</v>
      </c>
      <c r="BJ6" s="157">
        <v>15794.51350524722</v>
      </c>
    </row>
    <row r="7" spans="1:62" ht="15.75">
      <c r="A7" s="152" t="s">
        <v>5</v>
      </c>
      <c r="B7" s="156">
        <v>62958.50969368696</v>
      </c>
      <c r="C7" s="156">
        <v>54446.278458287634</v>
      </c>
      <c r="D7" s="156">
        <v>49942.144935765675</v>
      </c>
      <c r="E7" s="156">
        <v>47157.821758709033</v>
      </c>
      <c r="F7" s="156">
        <v>44983.041400315291</v>
      </c>
      <c r="G7" s="156">
        <v>45454.033122628753</v>
      </c>
      <c r="H7" s="156">
        <v>45480.066148152415</v>
      </c>
      <c r="I7" s="156">
        <v>45500.565333097125</v>
      </c>
      <c r="J7" s="156">
        <v>45064.785092301638</v>
      </c>
      <c r="K7" s="156">
        <v>44032.150824609227</v>
      </c>
      <c r="L7" s="156">
        <v>42403.56036102424</v>
      </c>
      <c r="M7" s="156">
        <v>44643.17875442178</v>
      </c>
      <c r="N7" s="156">
        <v>43348.356195439083</v>
      </c>
      <c r="O7" s="156">
        <v>43850.10192026788</v>
      </c>
      <c r="P7" s="156">
        <v>44597.905997125075</v>
      </c>
      <c r="Q7" s="156">
        <v>44697.276258029531</v>
      </c>
      <c r="R7" s="156">
        <v>44723.363969715436</v>
      </c>
      <c r="S7" s="156">
        <v>43079.495221061021</v>
      </c>
      <c r="T7" s="156">
        <v>43434.691283394553</v>
      </c>
      <c r="U7" s="156">
        <v>39521.403756992513</v>
      </c>
      <c r="V7" s="156">
        <v>40286.150382362204</v>
      </c>
      <c r="W7" s="156">
        <v>39410.564664750033</v>
      </c>
      <c r="X7" s="156">
        <v>37310.012904437797</v>
      </c>
      <c r="Y7" s="156">
        <v>36858.41059368592</v>
      </c>
      <c r="Z7" s="156">
        <v>34792.465129353739</v>
      </c>
      <c r="AA7" s="156">
        <v>35763.308051285923</v>
      </c>
      <c r="AB7" s="156">
        <v>36144.843763640871</v>
      </c>
      <c r="AC7" s="156">
        <v>37390.199730435794</v>
      </c>
      <c r="AD7" s="156">
        <v>37266.739895035673</v>
      </c>
      <c r="AE7" s="156">
        <v>34936.033749664799</v>
      </c>
      <c r="AF7" s="156">
        <v>32203.336470934861</v>
      </c>
      <c r="AG7" s="156">
        <v>36387.495140297498</v>
      </c>
      <c r="AH7" s="156">
        <v>32473.879569851553</v>
      </c>
      <c r="AI7" s="149">
        <v>32700.662564613631</v>
      </c>
      <c r="AJ7" s="149">
        <v>32927.445559375708</v>
      </c>
      <c r="AK7" s="156">
        <v>33154.228554137786</v>
      </c>
      <c r="AL7" s="149">
        <v>32878.748059790058</v>
      </c>
      <c r="AM7" s="149">
        <v>32603.267565442329</v>
      </c>
      <c r="AN7" s="149">
        <v>32327.787071094601</v>
      </c>
      <c r="AO7" s="149">
        <v>32052.306576746876</v>
      </c>
      <c r="AP7" s="156">
        <v>31776.826082399144</v>
      </c>
      <c r="AQ7" s="149">
        <v>31120.917551327118</v>
      </c>
      <c r="AR7" s="149">
        <v>30465.009020255085</v>
      </c>
      <c r="AS7" s="149">
        <v>29809.10048918306</v>
      </c>
      <c r="AT7" s="149">
        <v>29153.191958111034</v>
      </c>
      <c r="AU7" s="156">
        <v>28497.283427039005</v>
      </c>
      <c r="AV7" s="149">
        <v>27964.08052617927</v>
      </c>
      <c r="AW7" s="149">
        <v>27430.877625319536</v>
      </c>
      <c r="AX7" s="149">
        <v>26897.674724459801</v>
      </c>
      <c r="AY7" s="149">
        <v>26364.47182360007</v>
      </c>
      <c r="AZ7" s="156">
        <v>25831.268922740335</v>
      </c>
      <c r="BA7" s="149">
        <v>25394.663093910596</v>
      </c>
      <c r="BB7" s="149">
        <v>24958.057265080854</v>
      </c>
      <c r="BC7" s="149">
        <v>24521.451436251115</v>
      </c>
      <c r="BD7" s="149">
        <v>24084.845607421375</v>
      </c>
      <c r="BE7" s="156">
        <v>23648.239778591633</v>
      </c>
      <c r="BF7" s="149">
        <v>23220.447439160031</v>
      </c>
      <c r="BG7" s="149">
        <v>22792.655099728428</v>
      </c>
      <c r="BH7" s="149">
        <v>22364.862760296826</v>
      </c>
      <c r="BI7" s="149">
        <v>21937.070420865224</v>
      </c>
      <c r="BJ7" s="156">
        <v>21509.278081433622</v>
      </c>
    </row>
    <row r="8" spans="1:62" ht="15.75">
      <c r="A8" s="152" t="s">
        <v>6</v>
      </c>
      <c r="B8" s="156">
        <v>68726.189571859984</v>
      </c>
      <c r="C8" s="156">
        <v>59582.628528079673</v>
      </c>
      <c r="D8" s="156">
        <v>54256.976586560857</v>
      </c>
      <c r="E8" s="156">
        <v>50800.737776328031</v>
      </c>
      <c r="F8" s="156">
        <v>48437.588481703504</v>
      </c>
      <c r="G8" s="156">
        <v>48963.500308556177</v>
      </c>
      <c r="H8" s="156">
        <v>48871.374517001233</v>
      </c>
      <c r="I8" s="156">
        <v>48799.02678284821</v>
      </c>
      <c r="J8" s="156">
        <v>48005.121611920906</v>
      </c>
      <c r="K8" s="156">
        <v>46838.526716398352</v>
      </c>
      <c r="L8" s="156">
        <v>45135.266810278183</v>
      </c>
      <c r="M8" s="156">
        <v>47481.999593317923</v>
      </c>
      <c r="N8" s="156">
        <v>46180.022538800564</v>
      </c>
      <c r="O8" s="156">
        <v>46513.112758308933</v>
      </c>
      <c r="P8" s="156">
        <v>47107.841255496722</v>
      </c>
      <c r="Q8" s="156">
        <v>47231.935096662106</v>
      </c>
      <c r="R8" s="156">
        <v>47034.045884499646</v>
      </c>
      <c r="S8" s="156">
        <v>45427.157116800925</v>
      </c>
      <c r="T8" s="156">
        <v>45853.430966519823</v>
      </c>
      <c r="U8" s="156">
        <v>41735.131866607655</v>
      </c>
      <c r="V8" s="156">
        <v>42686.66590255656</v>
      </c>
      <c r="W8" s="156">
        <v>41583.350779659602</v>
      </c>
      <c r="X8" s="156">
        <v>39442.924345340733</v>
      </c>
      <c r="Y8" s="156">
        <v>39103.896704943683</v>
      </c>
      <c r="Z8" s="156">
        <v>37147.170532097836</v>
      </c>
      <c r="AA8" s="156">
        <v>37892.330792490604</v>
      </c>
      <c r="AB8" s="156">
        <v>38404.109875462498</v>
      </c>
      <c r="AC8" s="156">
        <v>39521.536140267643</v>
      </c>
      <c r="AD8" s="156">
        <v>39370.905078008116</v>
      </c>
      <c r="AE8" s="156">
        <v>37076.165441705707</v>
      </c>
      <c r="AF8" s="156">
        <v>34371.405814556376</v>
      </c>
      <c r="AG8" s="156">
        <v>38420.568191552178</v>
      </c>
      <c r="AH8" s="156">
        <v>34408.3062802766</v>
      </c>
      <c r="AI8" s="149">
        <v>34642.317634824911</v>
      </c>
      <c r="AJ8" s="149">
        <v>34876.328989373229</v>
      </c>
      <c r="AK8" s="156">
        <v>35110.340343921547</v>
      </c>
      <c r="AL8" s="149">
        <v>34830.709417085083</v>
      </c>
      <c r="AM8" s="149">
        <v>34551.078490248619</v>
      </c>
      <c r="AN8" s="149">
        <v>34271.447563412163</v>
      </c>
      <c r="AO8" s="149">
        <v>33991.816636575699</v>
      </c>
      <c r="AP8" s="156">
        <v>33712.185709739235</v>
      </c>
      <c r="AQ8" s="149">
        <v>33032.523290753124</v>
      </c>
      <c r="AR8" s="149">
        <v>32352.860871767014</v>
      </c>
      <c r="AS8" s="149">
        <v>31673.198452780904</v>
      </c>
      <c r="AT8" s="149">
        <v>30993.536033794797</v>
      </c>
      <c r="AU8" s="156">
        <v>30313.873614808683</v>
      </c>
      <c r="AV8" s="149">
        <v>29784.691261139913</v>
      </c>
      <c r="AW8" s="149">
        <v>29255.50890747114</v>
      </c>
      <c r="AX8" s="149">
        <v>28726.32655380237</v>
      </c>
      <c r="AY8" s="149">
        <v>28197.144200133596</v>
      </c>
      <c r="AZ8" s="156">
        <v>27667.961846464823</v>
      </c>
      <c r="BA8" s="149">
        <v>27232.643167271031</v>
      </c>
      <c r="BB8" s="149">
        <v>26797.32448807724</v>
      </c>
      <c r="BC8" s="149">
        <v>26362.005808883441</v>
      </c>
      <c r="BD8" s="149">
        <v>25926.687129689653</v>
      </c>
      <c r="BE8" s="156">
        <v>25491.368450495858</v>
      </c>
      <c r="BF8" s="149">
        <v>25063.169629735054</v>
      </c>
      <c r="BG8" s="149">
        <v>24634.970808974242</v>
      </c>
      <c r="BH8" s="149">
        <v>24206.771988213441</v>
      </c>
      <c r="BI8" s="149">
        <v>23778.573167452632</v>
      </c>
      <c r="BJ8" s="156">
        <v>23350.374346691824</v>
      </c>
    </row>
    <row r="9" spans="1:62" ht="15.75">
      <c r="A9" s="152" t="s">
        <v>7</v>
      </c>
      <c r="B9" s="156">
        <v>70121.221842323532</v>
      </c>
      <c r="C9" s="156">
        <v>60992.57500384115</v>
      </c>
      <c r="D9" s="156">
        <v>55662.181451441669</v>
      </c>
      <c r="E9" s="156">
        <v>52209.799245985472</v>
      </c>
      <c r="F9" s="156">
        <v>49769.435149792844</v>
      </c>
      <c r="G9" s="156">
        <v>50298.35916817472</v>
      </c>
      <c r="H9" s="156">
        <v>50209.267274940568</v>
      </c>
      <c r="I9" s="156">
        <v>50161.275277565932</v>
      </c>
      <c r="J9" s="156">
        <v>49394.152603482064</v>
      </c>
      <c r="K9" s="156">
        <v>48246.030657796779</v>
      </c>
      <c r="L9" s="156">
        <v>46573.718558883287</v>
      </c>
      <c r="M9" s="156">
        <v>48948.047663792109</v>
      </c>
      <c r="N9" s="156">
        <v>47734.406943690119</v>
      </c>
      <c r="O9" s="156">
        <v>48086.910699647284</v>
      </c>
      <c r="P9" s="156">
        <v>48720.469119174428</v>
      </c>
      <c r="Q9" s="156">
        <v>48842.074047123169</v>
      </c>
      <c r="R9" s="156">
        <v>48724.065541547345</v>
      </c>
      <c r="S9" s="156">
        <v>47048.895148030431</v>
      </c>
      <c r="T9" s="156">
        <v>47510.039287717402</v>
      </c>
      <c r="U9" s="156">
        <v>43434.068997262439</v>
      </c>
      <c r="V9" s="156">
        <v>44429.55306912239</v>
      </c>
      <c r="W9" s="156">
        <v>43374.191708841041</v>
      </c>
      <c r="X9" s="156">
        <v>41260.48604146202</v>
      </c>
      <c r="Y9" s="156">
        <v>40937.225152272971</v>
      </c>
      <c r="Z9" s="156">
        <v>38976.484928835162</v>
      </c>
      <c r="AA9" s="156">
        <v>39837.736384207179</v>
      </c>
      <c r="AB9" s="156">
        <v>40286.131673654105</v>
      </c>
      <c r="AC9" s="156">
        <v>41443.839559291198</v>
      </c>
      <c r="AD9" s="156">
        <v>41317.727396770926</v>
      </c>
      <c r="AE9" s="156">
        <v>39006.712677175507</v>
      </c>
      <c r="AF9" s="156">
        <v>36345.885750501337</v>
      </c>
      <c r="AG9" s="156">
        <v>40363.781309059814</v>
      </c>
      <c r="AH9" s="156">
        <v>36338.226830246749</v>
      </c>
      <c r="AI9" s="149">
        <v>36572.486301745972</v>
      </c>
      <c r="AJ9" s="149">
        <v>36806.745773245202</v>
      </c>
      <c r="AK9" s="156">
        <v>37041.005244744425</v>
      </c>
      <c r="AL9" s="149">
        <v>36588.366848453319</v>
      </c>
      <c r="AM9" s="149">
        <v>36135.728452162206</v>
      </c>
      <c r="AN9" s="149">
        <v>35683.0900558711</v>
      </c>
      <c r="AO9" s="149">
        <v>35230.451659579994</v>
      </c>
      <c r="AP9" s="156">
        <v>34777.813263288888</v>
      </c>
      <c r="AQ9" s="149">
        <v>34094.200299853437</v>
      </c>
      <c r="AR9" s="149">
        <v>33410.587336417986</v>
      </c>
      <c r="AS9" s="149">
        <v>32726.974372982531</v>
      </c>
      <c r="AT9" s="149">
        <v>32043.361409547084</v>
      </c>
      <c r="AU9" s="156">
        <v>31359.748446111629</v>
      </c>
      <c r="AV9" s="149">
        <v>30825.422329562622</v>
      </c>
      <c r="AW9" s="149">
        <v>30291.096213013614</v>
      </c>
      <c r="AX9" s="149">
        <v>29756.770096464606</v>
      </c>
      <c r="AY9" s="149">
        <v>29222.443979915603</v>
      </c>
      <c r="AZ9" s="156">
        <v>28688.117863366595</v>
      </c>
      <c r="BA9" s="149">
        <v>28247.088401620269</v>
      </c>
      <c r="BB9" s="149">
        <v>27806.058939873943</v>
      </c>
      <c r="BC9" s="149">
        <v>27365.029478127617</v>
      </c>
      <c r="BD9" s="149">
        <v>26924.000016381295</v>
      </c>
      <c r="BE9" s="156">
        <v>26482.970554634965</v>
      </c>
      <c r="BF9" s="149">
        <v>26048.702745778708</v>
      </c>
      <c r="BG9" s="149">
        <v>25614.434936922447</v>
      </c>
      <c r="BH9" s="149">
        <v>25180.16712806619</v>
      </c>
      <c r="BI9" s="149">
        <v>24745.89931920993</v>
      </c>
      <c r="BJ9" s="156">
        <v>24311.631510353673</v>
      </c>
    </row>
    <row r="10" spans="1:62" ht="15.75">
      <c r="A10" s="152" t="s">
        <v>8</v>
      </c>
      <c r="B10" s="156">
        <v>73367.554419059685</v>
      </c>
      <c r="C10" s="156">
        <v>64113.275026127048</v>
      </c>
      <c r="D10" s="156">
        <v>58682.585876668141</v>
      </c>
      <c r="E10" s="156">
        <v>55098.132536904413</v>
      </c>
      <c r="F10" s="156">
        <v>52582.405611387134</v>
      </c>
      <c r="G10" s="156">
        <v>53097.986028216867</v>
      </c>
      <c r="H10" s="156">
        <v>52952.35922023109</v>
      </c>
      <c r="I10" s="156">
        <v>52747.072715794588</v>
      </c>
      <c r="J10" s="156">
        <v>52014.270218203455</v>
      </c>
      <c r="K10" s="156">
        <v>50761.75977921304</v>
      </c>
      <c r="L10" s="156">
        <v>48838.637088671458</v>
      </c>
      <c r="M10" s="156">
        <v>51068.49434128945</v>
      </c>
      <c r="N10" s="156">
        <v>49794.419382173481</v>
      </c>
      <c r="O10" s="156">
        <v>50028.554610903484</v>
      </c>
      <c r="P10" s="156">
        <v>50647.910287704093</v>
      </c>
      <c r="Q10" s="156">
        <v>50615.548256895578</v>
      </c>
      <c r="R10" s="156">
        <v>50635.227504165479</v>
      </c>
      <c r="S10" s="156">
        <v>48831.190049830657</v>
      </c>
      <c r="T10" s="156">
        <v>49306.759903804224</v>
      </c>
      <c r="U10" s="156">
        <v>45087.153734910622</v>
      </c>
      <c r="V10" s="156">
        <v>45839.555638262711</v>
      </c>
      <c r="W10" s="156">
        <v>44754.808630475294</v>
      </c>
      <c r="X10" s="156">
        <v>42396.044531591186</v>
      </c>
      <c r="Y10" s="156">
        <v>42073.425411939475</v>
      </c>
      <c r="Z10" s="156">
        <v>40053.932390384529</v>
      </c>
      <c r="AA10" s="156">
        <v>40786.155858190723</v>
      </c>
      <c r="AB10" s="156">
        <v>41226.186467671418</v>
      </c>
      <c r="AC10" s="156">
        <v>42354.41366196434</v>
      </c>
      <c r="AD10" s="156">
        <v>42165.811691329982</v>
      </c>
      <c r="AE10" s="156">
        <v>39865.325782068845</v>
      </c>
      <c r="AF10" s="156">
        <v>37131.015548725409</v>
      </c>
      <c r="AG10" s="156">
        <v>41162.467972247214</v>
      </c>
      <c r="AH10" s="156">
        <v>37012.711722809159</v>
      </c>
      <c r="AI10" s="149">
        <v>37245.557037993392</v>
      </c>
      <c r="AJ10" s="149">
        <v>37478.402353177626</v>
      </c>
      <c r="AK10" s="156">
        <v>37711.247668361866</v>
      </c>
      <c r="AL10" s="149">
        <v>37251.48864006644</v>
      </c>
      <c r="AM10" s="149">
        <v>36791.729611771014</v>
      </c>
      <c r="AN10" s="149">
        <v>36331.970583475588</v>
      </c>
      <c r="AO10" s="149">
        <v>35872.211555180154</v>
      </c>
      <c r="AP10" s="156">
        <v>35412.452526884728</v>
      </c>
      <c r="AQ10" s="149">
        <v>34717.03703563568</v>
      </c>
      <c r="AR10" s="149">
        <v>34021.621544386631</v>
      </c>
      <c r="AS10" s="149">
        <v>33326.206053137583</v>
      </c>
      <c r="AT10" s="149">
        <v>32630.790561888538</v>
      </c>
      <c r="AU10" s="156">
        <v>31935.375070639486</v>
      </c>
      <c r="AV10" s="149">
        <v>31386.414553611234</v>
      </c>
      <c r="AW10" s="149">
        <v>30837.454036582978</v>
      </c>
      <c r="AX10" s="149">
        <v>30288.493519554722</v>
      </c>
      <c r="AY10" s="149">
        <v>29739.53300252647</v>
      </c>
      <c r="AZ10" s="156">
        <v>29190.572485498215</v>
      </c>
      <c r="BA10" s="149">
        <v>28747.138480330235</v>
      </c>
      <c r="BB10" s="149">
        <v>28303.704475162256</v>
      </c>
      <c r="BC10" s="149">
        <v>27860.270469994277</v>
      </c>
      <c r="BD10" s="149">
        <v>27416.836464826298</v>
      </c>
      <c r="BE10" s="156">
        <v>26973.402459658319</v>
      </c>
      <c r="BF10" s="149">
        <v>26535.192927133961</v>
      </c>
      <c r="BG10" s="149">
        <v>26096.983394609604</v>
      </c>
      <c r="BH10" s="149">
        <v>25658.773862085247</v>
      </c>
      <c r="BI10" s="149">
        <v>25220.56432956089</v>
      </c>
      <c r="BJ10" s="156">
        <v>24782.354797036533</v>
      </c>
    </row>
    <row r="11" spans="1:62" ht="15.75">
      <c r="A11" s="152" t="s">
        <v>9</v>
      </c>
      <c r="B11" s="155">
        <v>-8892.5278849254173</v>
      </c>
      <c r="C11" s="155">
        <v>-9719.5770666981825</v>
      </c>
      <c r="D11" s="155">
        <v>-10348.907326078521</v>
      </c>
      <c r="E11" s="155">
        <v>-10138.099314041307</v>
      </c>
      <c r="F11" s="155">
        <v>-9577.923514968883</v>
      </c>
      <c r="G11" s="155">
        <v>-9030.4261702514959</v>
      </c>
      <c r="H11" s="155">
        <v>-8939.2118332691734</v>
      </c>
      <c r="I11" s="155">
        <v>-8727.3035539505672</v>
      </c>
      <c r="J11" s="155">
        <v>-9793.7377828440913</v>
      </c>
      <c r="K11" s="155">
        <v>-8953.3423791782134</v>
      </c>
      <c r="L11" s="155">
        <v>-8922.5339352460633</v>
      </c>
      <c r="M11" s="155">
        <v>-8243.5162680249123</v>
      </c>
      <c r="N11" s="155">
        <v>-8721.8218795186967</v>
      </c>
      <c r="O11" s="155">
        <v>-8146.4547541259381</v>
      </c>
      <c r="P11" s="155">
        <v>-8154.3818055496113</v>
      </c>
      <c r="Q11" s="155">
        <v>-4264.7737827130768</v>
      </c>
      <c r="R11" s="155">
        <v>-7358.4140025533379</v>
      </c>
      <c r="S11" s="155">
        <v>-6911.611073838013</v>
      </c>
      <c r="T11" s="155">
        <v>-5818.2377462185414</v>
      </c>
      <c r="U11" s="155">
        <v>-5589.242736778484</v>
      </c>
      <c r="V11" s="155">
        <v>-4704.3643991814633</v>
      </c>
      <c r="W11" s="155">
        <v>-5066.3288458303778</v>
      </c>
      <c r="X11" s="155">
        <v>-6167.0202987603388</v>
      </c>
      <c r="Y11" s="155">
        <v>-6937.1106211671795</v>
      </c>
      <c r="Z11" s="155">
        <v>-4755.3555286207984</v>
      </c>
      <c r="AA11" s="155">
        <v>-5234.265588149683</v>
      </c>
      <c r="AB11" s="155">
        <v>-5312.7016007775846</v>
      </c>
      <c r="AC11" s="155">
        <v>-5204.2481043815505</v>
      </c>
      <c r="AD11" s="155">
        <v>-4231.3099344017246</v>
      </c>
      <c r="AE11" s="155">
        <v>-4994.4712216210901</v>
      </c>
      <c r="AF11" s="155">
        <v>-7178.9821819528743</v>
      </c>
      <c r="AG11" s="155">
        <v>-7211.4151304160614</v>
      </c>
      <c r="AH11" s="155">
        <v>-7225.740884526539</v>
      </c>
      <c r="AI11" s="149">
        <v>-6000.6076887745858</v>
      </c>
      <c r="AJ11" s="149">
        <v>-4775.4744930226325</v>
      </c>
      <c r="AK11" s="155">
        <v>-3550.3412972706792</v>
      </c>
      <c r="AL11" s="149">
        <v>-3334.5833121493311</v>
      </c>
      <c r="AM11" s="149">
        <v>-3118.8253270279829</v>
      </c>
      <c r="AN11" s="149">
        <v>-2903.0673419066343</v>
      </c>
      <c r="AO11" s="149">
        <v>-2687.3093567852866</v>
      </c>
      <c r="AP11" s="155">
        <v>-2471.551371663938</v>
      </c>
      <c r="AQ11" s="149">
        <v>-2244.2635132444284</v>
      </c>
      <c r="AR11" s="149">
        <v>-2016.9756548249181</v>
      </c>
      <c r="AS11" s="149">
        <v>-1789.6877964054083</v>
      </c>
      <c r="AT11" s="149">
        <v>-1562.3999379858983</v>
      </c>
      <c r="AU11" s="155">
        <v>-1335.1120795663883</v>
      </c>
      <c r="AV11" s="149">
        <v>-1161.6806575275505</v>
      </c>
      <c r="AW11" s="149">
        <v>-988.24923548871266</v>
      </c>
      <c r="AX11" s="149">
        <v>-814.81781344987485</v>
      </c>
      <c r="AY11" s="149">
        <v>-641.38639141103704</v>
      </c>
      <c r="AZ11" s="155">
        <v>-467.95496937219929</v>
      </c>
      <c r="BA11" s="149">
        <v>-536.7778889278112</v>
      </c>
      <c r="BB11" s="149">
        <v>-605.60080848342307</v>
      </c>
      <c r="BC11" s="149">
        <v>-674.42372803903493</v>
      </c>
      <c r="BD11" s="149">
        <v>-743.2466475946469</v>
      </c>
      <c r="BE11" s="155">
        <v>-812.06956715025876</v>
      </c>
      <c r="BF11" s="149">
        <v>-890.7302537790722</v>
      </c>
      <c r="BG11" s="149">
        <v>-969.39094040788541</v>
      </c>
      <c r="BH11" s="149">
        <v>-1048.0516270366988</v>
      </c>
      <c r="BI11" s="149">
        <v>-1126.7123136655123</v>
      </c>
      <c r="BJ11" s="155">
        <v>-1205.3730002943255</v>
      </c>
    </row>
    <row r="12" spans="1:62" ht="15.75">
      <c r="A12" s="152" t="s">
        <v>532</v>
      </c>
      <c r="B12" s="154">
        <v>29013.761940360422</v>
      </c>
      <c r="C12" s="154">
        <v>29013.761940360422</v>
      </c>
      <c r="D12" s="154">
        <v>29013.761940360422</v>
      </c>
      <c r="E12" s="154">
        <v>29013.761940360422</v>
      </c>
      <c r="F12" s="154">
        <v>29013.761940360422</v>
      </c>
      <c r="G12" s="154">
        <v>29013.761940360422</v>
      </c>
      <c r="H12" s="154">
        <v>29013.761940360422</v>
      </c>
      <c r="I12" s="154">
        <v>29013.761940360422</v>
      </c>
      <c r="J12" s="154">
        <v>29013.761940360422</v>
      </c>
      <c r="K12" s="154">
        <v>29013.761940360422</v>
      </c>
      <c r="L12" s="154">
        <v>29013.761940360422</v>
      </c>
      <c r="M12" s="154">
        <v>29013.761940360422</v>
      </c>
      <c r="N12" s="154">
        <v>29013.761940360422</v>
      </c>
      <c r="O12" s="154">
        <v>29013.761940360422</v>
      </c>
      <c r="P12" s="154">
        <v>29013.761940360422</v>
      </c>
      <c r="Q12" s="154">
        <v>29013.761940360422</v>
      </c>
      <c r="R12" s="154">
        <v>29013.761940360422</v>
      </c>
      <c r="S12" s="154">
        <v>29013.761940360422</v>
      </c>
      <c r="T12" s="154">
        <v>29013.761940360422</v>
      </c>
      <c r="U12" s="154">
        <v>29013.761940360422</v>
      </c>
      <c r="V12" s="154">
        <v>29013.761940360422</v>
      </c>
      <c r="W12" s="154">
        <v>29013.761940360422</v>
      </c>
      <c r="X12" s="154">
        <v>29013.761940360422</v>
      </c>
      <c r="Y12" s="154">
        <v>29013.761940360422</v>
      </c>
      <c r="Z12" s="154">
        <v>29013.761940360422</v>
      </c>
      <c r="AA12" s="154">
        <v>29013.761940360422</v>
      </c>
      <c r="AB12" s="154">
        <v>29013.761940360422</v>
      </c>
      <c r="AC12" s="154">
        <v>29013.761940360422</v>
      </c>
      <c r="AD12" s="154">
        <v>29013.761940360422</v>
      </c>
      <c r="AE12" s="154">
        <v>29013.761940360422</v>
      </c>
      <c r="AF12" s="154">
        <v>29013.761940360422</v>
      </c>
      <c r="AG12" s="154">
        <v>29013.761940360422</v>
      </c>
      <c r="AH12" s="154">
        <v>29013.761940360422</v>
      </c>
      <c r="AI12" s="154">
        <v>29013.761940360422</v>
      </c>
      <c r="AJ12" s="154">
        <v>29013.761940360422</v>
      </c>
      <c r="AK12" s="154">
        <v>29013.761940360422</v>
      </c>
      <c r="AL12" s="154">
        <v>29013.761940360422</v>
      </c>
      <c r="AM12" s="154">
        <v>29013.761940360422</v>
      </c>
      <c r="AN12" s="154">
        <v>29013.761940360422</v>
      </c>
      <c r="AO12" s="154">
        <v>29013.761940360422</v>
      </c>
      <c r="AP12" s="154">
        <v>29013.761940360422</v>
      </c>
      <c r="AQ12" s="154">
        <v>29013.761940360422</v>
      </c>
      <c r="AR12" s="154">
        <v>29013.761940360422</v>
      </c>
      <c r="AS12" s="154">
        <v>29013.761940360422</v>
      </c>
      <c r="AT12" s="154">
        <v>29013.761940360422</v>
      </c>
      <c r="AU12" s="154">
        <v>29013.761940360422</v>
      </c>
      <c r="AV12" s="154">
        <v>29013.761940360422</v>
      </c>
      <c r="AW12" s="154">
        <v>29013.761940360422</v>
      </c>
      <c r="AX12" s="154">
        <v>29013.761940360422</v>
      </c>
      <c r="AY12" s="154">
        <v>29013.761940360422</v>
      </c>
      <c r="AZ12" s="154">
        <v>29013.761940360422</v>
      </c>
      <c r="BA12" s="154">
        <v>29013.761940360422</v>
      </c>
      <c r="BB12" s="154">
        <v>29013.761940360422</v>
      </c>
      <c r="BC12" s="154">
        <v>29013.761940360422</v>
      </c>
      <c r="BD12" s="154">
        <v>29013.761940360422</v>
      </c>
      <c r="BE12" s="154">
        <v>29013.761940360422</v>
      </c>
      <c r="BF12" s="154">
        <v>29013.761940360422</v>
      </c>
      <c r="BG12" s="154">
        <v>29013.761940360422</v>
      </c>
      <c r="BH12" s="154">
        <v>29013.761940360422</v>
      </c>
      <c r="BI12" s="154">
        <v>29013.761940360422</v>
      </c>
      <c r="BJ12" s="154">
        <v>29013.761940360422</v>
      </c>
    </row>
    <row r="13" spans="1:62" ht="15.75">
      <c r="A13" s="152" t="s">
        <v>11</v>
      </c>
      <c r="B13" s="153">
        <v>64475.026534134267</v>
      </c>
      <c r="C13" s="153">
        <v>54393.697959428864</v>
      </c>
      <c r="D13" s="153">
        <v>48333.678550589619</v>
      </c>
      <c r="E13" s="153">
        <v>44960.033222863109</v>
      </c>
      <c r="F13" s="153">
        <v>43004.482096418251</v>
      </c>
      <c r="G13" s="153">
        <v>44067.559857965374</v>
      </c>
      <c r="H13" s="153">
        <v>44013.147386961915</v>
      </c>
      <c r="I13" s="153">
        <v>44019.769161844022</v>
      </c>
      <c r="J13" s="153">
        <v>42220.532435359361</v>
      </c>
      <c r="K13" s="153">
        <v>41808.417400034828</v>
      </c>
      <c r="L13" s="153">
        <v>39916.103153425393</v>
      </c>
      <c r="M13" s="153">
        <v>42824.978073264538</v>
      </c>
      <c r="N13" s="153">
        <v>41072.597502654782</v>
      </c>
      <c r="O13" s="153">
        <v>41882.099856777546</v>
      </c>
      <c r="P13" s="153">
        <v>42493.528482154485</v>
      </c>
      <c r="Q13" s="153">
        <v>46350.774474182501</v>
      </c>
      <c r="R13" s="153">
        <v>43276.813501612138</v>
      </c>
      <c r="S13" s="153">
        <v>41919.578975992641</v>
      </c>
      <c r="T13" s="153">
        <v>43488.522157585685</v>
      </c>
      <c r="U13" s="153">
        <v>39497.910998132138</v>
      </c>
      <c r="V13" s="153">
        <v>41135.19123908125</v>
      </c>
      <c r="W13" s="153">
        <v>39688.479784644915</v>
      </c>
      <c r="X13" s="153">
        <v>36229.024232830845</v>
      </c>
      <c r="Y13" s="153">
        <v>35136.314790772296</v>
      </c>
      <c r="Z13" s="153">
        <v>35298.57686176373</v>
      </c>
      <c r="AA13" s="153">
        <v>35551.89027004104</v>
      </c>
      <c r="AB13" s="153">
        <v>35913.484866893836</v>
      </c>
      <c r="AC13" s="153">
        <v>37150.16555758279</v>
      </c>
      <c r="AD13" s="153">
        <v>37934.501756928257</v>
      </c>
      <c r="AE13" s="153">
        <v>34870.854560447755</v>
      </c>
      <c r="AF13" s="153">
        <v>29952.033366772535</v>
      </c>
      <c r="AG13" s="153">
        <v>33951.052841831151</v>
      </c>
      <c r="AH13" s="153">
        <v>29786.970838282621</v>
      </c>
      <c r="AI13" s="153">
        <v>31244.949349218805</v>
      </c>
      <c r="AJ13" s="153">
        <v>32702.927860154992</v>
      </c>
      <c r="AK13" s="153">
        <v>34160.906371091187</v>
      </c>
      <c r="AL13" s="153">
        <v>33916.905327917106</v>
      </c>
      <c r="AM13" s="153">
        <v>33672.904284743032</v>
      </c>
      <c r="AN13" s="153">
        <v>33428.903241568951</v>
      </c>
      <c r="AO13" s="153">
        <v>33184.90219839487</v>
      </c>
      <c r="AP13" s="153">
        <v>32940.901155220788</v>
      </c>
      <c r="AQ13" s="153">
        <v>32472.773522391253</v>
      </c>
      <c r="AR13" s="153">
        <v>32004.645889561714</v>
      </c>
      <c r="AS13" s="153">
        <v>31536.518256732175</v>
      </c>
      <c r="AT13" s="153">
        <v>31068.39062390264</v>
      </c>
      <c r="AU13" s="153">
        <v>30600.262991073098</v>
      </c>
      <c r="AV13" s="153">
        <v>30224.733896083682</v>
      </c>
      <c r="AW13" s="153">
        <v>29849.204801094267</v>
      </c>
      <c r="AX13" s="153">
        <v>29473.675706104848</v>
      </c>
      <c r="AY13" s="153">
        <v>29098.146611115433</v>
      </c>
      <c r="AZ13" s="153">
        <v>28722.617516126014</v>
      </c>
      <c r="BA13" s="153">
        <v>28210.360591402423</v>
      </c>
      <c r="BB13" s="153">
        <v>27698.103666678831</v>
      </c>
      <c r="BC13" s="153">
        <v>27185.846741955243</v>
      </c>
      <c r="BD13" s="153">
        <v>26673.589817231652</v>
      </c>
      <c r="BE13" s="153">
        <v>26161.33289250806</v>
      </c>
      <c r="BF13" s="153">
        <v>25644.46267335489</v>
      </c>
      <c r="BG13" s="153">
        <v>25127.59245420172</v>
      </c>
      <c r="BH13" s="153">
        <v>24610.722235048546</v>
      </c>
      <c r="BI13" s="153">
        <v>24093.852015895376</v>
      </c>
      <c r="BJ13" s="153">
        <v>23576.981796742206</v>
      </c>
    </row>
    <row r="14" spans="1:62">
      <c r="AH14" s="149">
        <v>-0.53800762187336448</v>
      </c>
    </row>
    <row r="15" spans="1:62" ht="15.75">
      <c r="A15" s="152" t="s">
        <v>253</v>
      </c>
      <c r="B15" s="149">
        <v>2998.22063839666</v>
      </c>
      <c r="C15" s="149">
        <v>2300.9909770965178</v>
      </c>
      <c r="D15" s="149">
        <v>1895.7635348365791</v>
      </c>
      <c r="E15" s="149">
        <v>1887.9227630776149</v>
      </c>
      <c r="F15" s="149">
        <v>2080.5423902490502</v>
      </c>
      <c r="G15" s="149">
        <v>2209.7600399532912</v>
      </c>
      <c r="H15" s="149">
        <v>2270.816021169594</v>
      </c>
      <c r="I15" s="149">
        <v>2264.1220117100702</v>
      </c>
      <c r="J15" s="149">
        <v>2277.3141533607218</v>
      </c>
      <c r="K15" s="149">
        <v>2283.934486427886</v>
      </c>
      <c r="L15" s="149">
        <v>2169.083856894465</v>
      </c>
      <c r="M15" s="149">
        <v>2333.001838020984</v>
      </c>
      <c r="N15" s="149">
        <v>2289.560801003448</v>
      </c>
      <c r="O15" s="149">
        <v>2284.4614380473608</v>
      </c>
      <c r="P15" s="149">
        <v>2206.3386036448628</v>
      </c>
      <c r="Q15" s="149">
        <v>2098.9310420034822</v>
      </c>
      <c r="R15" s="149">
        <v>2197.1133732148828</v>
      </c>
      <c r="S15" s="149">
        <v>2131.4547042112922</v>
      </c>
      <c r="T15" s="149">
        <v>2215.7253189869889</v>
      </c>
      <c r="U15" s="149">
        <v>2078.772319640912</v>
      </c>
      <c r="V15" s="149">
        <v>1915.2699020524531</v>
      </c>
      <c r="W15" s="149">
        <v>1926.158197402704</v>
      </c>
      <c r="X15" s="149">
        <v>1820.669701647352</v>
      </c>
      <c r="Y15" s="149">
        <v>1842.8385785880109</v>
      </c>
      <c r="Z15" s="149">
        <v>1572.2239781411381</v>
      </c>
      <c r="AA15" s="149">
        <v>1817.0811715039999</v>
      </c>
      <c r="AB15" s="149">
        <v>1870.4123417589651</v>
      </c>
      <c r="AC15" s="149">
        <v>1851.31957134097</v>
      </c>
      <c r="AD15" s="149">
        <v>1821.457676164518</v>
      </c>
      <c r="AE15" s="149">
        <v>1735.062192441357</v>
      </c>
      <c r="AF15" s="149">
        <v>1814.2748383593939</v>
      </c>
      <c r="AG15" s="149">
        <v>1841.783975160741</v>
      </c>
      <c r="AH15" s="149">
        <v>1897.531374932656</v>
      </c>
      <c r="AI15" s="149">
        <v>1662.100005230116</v>
      </c>
      <c r="AJ15" s="149">
        <v>1426.6686355275765</v>
      </c>
      <c r="AK15" s="151">
        <v>1191.237265825037</v>
      </c>
      <c r="AL15" s="149">
        <v>1174.4480577167769</v>
      </c>
      <c r="AM15" s="149">
        <v>1157.6588496085169</v>
      </c>
      <c r="AN15" s="149">
        <v>1140.8696415002569</v>
      </c>
      <c r="AO15" s="149">
        <v>1124.0804333919968</v>
      </c>
      <c r="AP15" s="151">
        <v>1107.2912252837368</v>
      </c>
      <c r="AQ15" s="149">
        <v>1000.7328905683669</v>
      </c>
      <c r="AR15" s="149">
        <v>894.17455585299672</v>
      </c>
      <c r="AS15" s="149">
        <v>787.61622113762678</v>
      </c>
      <c r="AT15" s="149">
        <v>681.05788642225684</v>
      </c>
      <c r="AU15" s="151">
        <v>574.49955170688679</v>
      </c>
      <c r="AV15" s="149">
        <v>558.71367953648087</v>
      </c>
      <c r="AW15" s="149">
        <v>542.92780736607483</v>
      </c>
      <c r="AX15" s="149">
        <v>527.14193519566902</v>
      </c>
      <c r="AY15" s="149">
        <v>511.35606302526298</v>
      </c>
      <c r="AZ15" s="151">
        <v>495.57019085485706</v>
      </c>
      <c r="BA15" s="149">
        <v>488.69086955491264</v>
      </c>
      <c r="BB15" s="149">
        <v>481.81154825496822</v>
      </c>
      <c r="BC15" s="149">
        <v>474.93222695502374</v>
      </c>
      <c r="BD15" s="149">
        <v>468.05290565507931</v>
      </c>
      <c r="BE15" s="151">
        <v>461.17358435513484</v>
      </c>
      <c r="BF15" s="149">
        <v>448.63902401121118</v>
      </c>
      <c r="BG15" s="149">
        <v>436.10446366728752</v>
      </c>
      <c r="BH15" s="149">
        <v>423.5699033233638</v>
      </c>
      <c r="BI15" s="149">
        <v>411.03534297944014</v>
      </c>
      <c r="BJ15" s="151">
        <v>398.50078263551643</v>
      </c>
    </row>
    <row r="16" spans="1:62" ht="15.75">
      <c r="A16" s="152" t="s">
        <v>254</v>
      </c>
      <c r="B16" s="149">
        <v>1319.31521501319</v>
      </c>
      <c r="C16" s="149">
        <v>1316.22651574576</v>
      </c>
      <c r="D16" s="149">
        <v>1313.13781647833</v>
      </c>
      <c r="E16" s="149">
        <v>1310.04911721089</v>
      </c>
      <c r="F16" s="149">
        <v>1306.96041794346</v>
      </c>
      <c r="G16" s="149">
        <v>1303.87171867602</v>
      </c>
      <c r="H16" s="149">
        <v>1300.78301940859</v>
      </c>
      <c r="I16" s="149">
        <v>1297.69432014116</v>
      </c>
      <c r="J16" s="149">
        <v>1294.60562087372</v>
      </c>
      <c r="K16" s="149">
        <v>1291.51692160629</v>
      </c>
      <c r="L16" s="149">
        <v>1248.9693866664311</v>
      </c>
      <c r="M16" s="149">
        <v>1197.073461295234</v>
      </c>
      <c r="N16" s="149">
        <v>1264.818030912405</v>
      </c>
      <c r="O16" s="149">
        <v>1357.90281871455</v>
      </c>
      <c r="P16" s="149">
        <v>1223.4986199915691</v>
      </c>
      <c r="Q16" s="149">
        <v>1348.8679670312499</v>
      </c>
      <c r="R16" s="149">
        <v>1362.1658748485349</v>
      </c>
      <c r="S16" s="149">
        <v>1375.77381903223</v>
      </c>
      <c r="T16" s="149">
        <v>1266.9255641232501</v>
      </c>
      <c r="U16" s="149">
        <v>1202.7698112144631</v>
      </c>
      <c r="V16" s="149">
        <v>1308.611869564915</v>
      </c>
      <c r="W16" s="149">
        <v>1277.174963594618</v>
      </c>
      <c r="X16" s="149">
        <v>1275.2633584547671</v>
      </c>
      <c r="Y16" s="149">
        <v>1186.436599158473</v>
      </c>
      <c r="Z16" s="149">
        <v>1251.0437090352741</v>
      </c>
      <c r="AA16" s="149">
        <v>1290.1057281951671</v>
      </c>
      <c r="AB16" s="149">
        <v>1303.876863139169</v>
      </c>
      <c r="AC16" s="149">
        <v>1218.838678595899</v>
      </c>
      <c r="AD16" s="149">
        <v>1182.1143370271941</v>
      </c>
      <c r="AE16" s="149">
        <v>1173.480903282097</v>
      </c>
      <c r="AF16" s="149">
        <v>977.79745628124738</v>
      </c>
      <c r="AG16" s="149">
        <v>1084.1141571255109</v>
      </c>
      <c r="AH16" s="149">
        <v>1186.774367724709</v>
      </c>
      <c r="AI16" s="149">
        <v>1298.3466280189164</v>
      </c>
      <c r="AJ16" s="149">
        <v>1409.9188883131239</v>
      </c>
      <c r="AK16" s="151">
        <v>1521.4911486073315</v>
      </c>
      <c r="AL16" s="149">
        <v>1503.0667930755926</v>
      </c>
      <c r="AM16" s="149">
        <v>1484.6424375438532</v>
      </c>
      <c r="AN16" s="149">
        <v>1466.2180820121143</v>
      </c>
      <c r="AO16" s="149">
        <v>1447.7937264803754</v>
      </c>
      <c r="AP16" s="151">
        <v>1429.3693709486361</v>
      </c>
      <c r="AQ16" s="149">
        <v>1395.4246223219634</v>
      </c>
      <c r="AR16" s="149">
        <v>1361.4798736952903</v>
      </c>
      <c r="AS16" s="149">
        <v>1327.5351250686174</v>
      </c>
      <c r="AT16" s="149">
        <v>1293.5903764419445</v>
      </c>
      <c r="AU16" s="151">
        <v>1259.6456278152716</v>
      </c>
      <c r="AV16" s="149">
        <v>1230.4828762420798</v>
      </c>
      <c r="AW16" s="149">
        <v>1201.3201246688882</v>
      </c>
      <c r="AX16" s="149">
        <v>1172.1573730956964</v>
      </c>
      <c r="AY16" s="149">
        <v>1142.9946215225048</v>
      </c>
      <c r="AZ16" s="151">
        <v>1113.8318699493129</v>
      </c>
      <c r="BA16" s="149">
        <v>1096.0245692127041</v>
      </c>
      <c r="BB16" s="149">
        <v>1078.2172684760953</v>
      </c>
      <c r="BC16" s="149">
        <v>1060.4099677394865</v>
      </c>
      <c r="BD16" s="149">
        <v>1042.6026670028778</v>
      </c>
      <c r="BE16" s="151">
        <v>1024.795366266269</v>
      </c>
      <c r="BF16" s="149">
        <v>1016.3354649635974</v>
      </c>
      <c r="BG16" s="149">
        <v>1007.8755636609258</v>
      </c>
      <c r="BH16" s="149">
        <v>999.41566235825417</v>
      </c>
      <c r="BI16" s="149">
        <v>990.95576105558268</v>
      </c>
      <c r="BJ16" s="151">
        <v>982.49585975291109</v>
      </c>
    </row>
    <row r="20" spans="2:3">
      <c r="B20" s="150"/>
      <c r="C20" s="150"/>
    </row>
    <row r="21" spans="2:3">
      <c r="B21" s="150"/>
      <c r="C21" s="150"/>
    </row>
    <row r="22" spans="2:3">
      <c r="B22" s="150"/>
      <c r="C22" s="150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8"/>
  <dimension ref="A2:BJ19"/>
  <sheetViews>
    <sheetView zoomScaleNormal="100" workbookViewId="0">
      <selection activeCell="J11" sqref="J11"/>
    </sheetView>
  </sheetViews>
  <sheetFormatPr defaultRowHeight="15"/>
  <cols>
    <col min="2" max="2" width="10" bestFit="1" customWidth="1"/>
  </cols>
  <sheetData>
    <row r="2" spans="1:62" ht="17.25">
      <c r="A2" s="321" t="s">
        <v>1167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62" ht="15.75">
      <c r="A3" s="3" t="s">
        <v>0</v>
      </c>
      <c r="B3" s="24">
        <v>1990</v>
      </c>
      <c r="C3" s="24">
        <v>1991</v>
      </c>
      <c r="D3" s="24">
        <v>1992</v>
      </c>
      <c r="E3" s="24">
        <v>1993</v>
      </c>
      <c r="F3" s="24">
        <v>1994</v>
      </c>
      <c r="G3" s="24">
        <v>1995</v>
      </c>
      <c r="H3" s="24">
        <v>1996</v>
      </c>
      <c r="I3" s="24">
        <v>1997</v>
      </c>
      <c r="J3" s="24">
        <v>1998</v>
      </c>
      <c r="K3" s="24">
        <v>1999</v>
      </c>
      <c r="L3" s="24">
        <v>2000</v>
      </c>
      <c r="M3" s="24">
        <v>2001</v>
      </c>
      <c r="N3" s="24">
        <v>2002</v>
      </c>
      <c r="O3" s="24">
        <v>2003</v>
      </c>
      <c r="P3" s="24">
        <v>2004</v>
      </c>
      <c r="Q3" s="24">
        <v>2005</v>
      </c>
      <c r="R3" s="24">
        <v>2006</v>
      </c>
      <c r="S3" s="24">
        <v>2007</v>
      </c>
      <c r="T3" s="24">
        <v>2008</v>
      </c>
      <c r="U3" s="24">
        <v>2009</v>
      </c>
      <c r="V3" s="24">
        <v>2010</v>
      </c>
      <c r="W3" s="24">
        <v>2011</v>
      </c>
      <c r="X3" s="24">
        <v>2012</v>
      </c>
      <c r="Y3" s="24">
        <v>2013</v>
      </c>
      <c r="Z3" s="24">
        <v>2014</v>
      </c>
      <c r="AA3" s="24">
        <v>2015</v>
      </c>
      <c r="AB3" s="24">
        <v>2016</v>
      </c>
      <c r="AC3" s="24">
        <v>2017</v>
      </c>
      <c r="AD3" s="24">
        <v>2018</v>
      </c>
      <c r="AE3" s="24">
        <v>2019</v>
      </c>
      <c r="AF3" s="24">
        <v>2020</v>
      </c>
      <c r="AG3" s="24">
        <v>2021</v>
      </c>
      <c r="AH3" s="24">
        <v>2022</v>
      </c>
      <c r="AI3" s="24">
        <v>2023</v>
      </c>
      <c r="AJ3" s="24">
        <v>2024</v>
      </c>
      <c r="AK3" s="24">
        <v>2025</v>
      </c>
      <c r="AL3" s="24">
        <v>2026</v>
      </c>
      <c r="AM3" s="24">
        <v>2027</v>
      </c>
      <c r="AN3" s="24">
        <v>2028</v>
      </c>
      <c r="AO3" s="24">
        <v>2029</v>
      </c>
      <c r="AP3" s="24">
        <v>2030</v>
      </c>
      <c r="AQ3" s="24">
        <v>2031</v>
      </c>
      <c r="AR3" s="24">
        <v>2032</v>
      </c>
      <c r="AS3" s="24">
        <v>2033</v>
      </c>
      <c r="AT3" s="24">
        <v>2034</v>
      </c>
      <c r="AU3" s="24">
        <v>2035</v>
      </c>
      <c r="AV3" s="24">
        <v>2036</v>
      </c>
      <c r="AW3" s="24">
        <v>2037</v>
      </c>
      <c r="AX3" s="24">
        <v>2038</v>
      </c>
      <c r="AY3" s="24">
        <v>2039</v>
      </c>
      <c r="AZ3" s="24">
        <v>2040</v>
      </c>
      <c r="BA3" s="24">
        <v>2041</v>
      </c>
      <c r="BB3" s="24">
        <v>2042</v>
      </c>
      <c r="BC3" s="24">
        <v>2043</v>
      </c>
      <c r="BD3" s="24">
        <v>2044</v>
      </c>
      <c r="BE3" s="24">
        <v>2045</v>
      </c>
      <c r="BF3" s="24">
        <v>2046</v>
      </c>
      <c r="BG3" s="24">
        <v>2047</v>
      </c>
      <c r="BH3" s="24">
        <v>2048</v>
      </c>
      <c r="BI3" s="24">
        <v>2049</v>
      </c>
      <c r="BJ3" s="24">
        <v>2050</v>
      </c>
    </row>
    <row r="4" spans="1:62" ht="15.75">
      <c r="A4" s="4" t="s">
        <v>16</v>
      </c>
      <c r="B4" s="13">
        <v>100</v>
      </c>
      <c r="C4" s="13">
        <v>85.88965727952025</v>
      </c>
      <c r="D4" s="13">
        <v>79.540122992388817</v>
      </c>
      <c r="E4" s="13">
        <v>80.375181323584641</v>
      </c>
      <c r="F4" s="13">
        <v>79.825282543843485</v>
      </c>
      <c r="G4" s="13">
        <v>81.606092255868646</v>
      </c>
      <c r="H4" s="13">
        <v>81.564654726702315</v>
      </c>
      <c r="I4" s="13">
        <v>80.432763167838019</v>
      </c>
      <c r="J4" s="13">
        <v>78.639853566644518</v>
      </c>
      <c r="K4" s="13">
        <v>75.497284327526998</v>
      </c>
      <c r="L4" s="13">
        <v>70.521760263591815</v>
      </c>
      <c r="M4" s="13">
        <v>71.733528426720383</v>
      </c>
      <c r="N4" s="13">
        <v>71.177021111914129</v>
      </c>
      <c r="O4" s="13">
        <v>72.864960799611666</v>
      </c>
      <c r="P4" s="13">
        <v>74.033370710541746</v>
      </c>
      <c r="Q4" s="13">
        <v>72.417038271683268</v>
      </c>
      <c r="R4" s="13">
        <v>77.668501681667635</v>
      </c>
      <c r="S4" s="13">
        <v>73.960925028295847</v>
      </c>
      <c r="T4" s="13">
        <v>72.898735479741248</v>
      </c>
      <c r="U4" s="13">
        <v>65.759672962421931</v>
      </c>
      <c r="V4" s="13">
        <v>66.642336527929729</v>
      </c>
      <c r="W4" s="13">
        <v>69.158300798982992</v>
      </c>
      <c r="X4" s="13">
        <v>62.620956276407455</v>
      </c>
      <c r="Y4" s="13">
        <v>61.93330852922022</v>
      </c>
      <c r="Z4" s="13">
        <v>62.427962853571991</v>
      </c>
      <c r="AA4" s="13">
        <v>62.221520068480409</v>
      </c>
      <c r="AB4" s="13">
        <v>62.908043243522563</v>
      </c>
      <c r="AC4" s="13">
        <v>64.942109192910436</v>
      </c>
      <c r="AD4" s="13">
        <v>66.475786993511832</v>
      </c>
      <c r="AE4" s="13">
        <v>58.935685430014587</v>
      </c>
      <c r="AF4" s="13">
        <v>55.360605383177742</v>
      </c>
      <c r="AG4" s="13">
        <v>64.223303948168223</v>
      </c>
      <c r="AH4" s="13">
        <v>55.440312842236004</v>
      </c>
      <c r="AI4" s="13">
        <v>56.117481528575553</v>
      </c>
      <c r="AJ4" s="13">
        <v>56.794650214915116</v>
      </c>
      <c r="AK4" s="13">
        <v>57.471818901254672</v>
      </c>
      <c r="AL4" s="13">
        <v>56.904808609143217</v>
      </c>
      <c r="AM4" s="13">
        <v>56.337798317031762</v>
      </c>
      <c r="AN4" s="13">
        <v>55.770788024920307</v>
      </c>
      <c r="AO4" s="13">
        <v>55.203777732808838</v>
      </c>
      <c r="AP4" s="13">
        <v>54.636767440697383</v>
      </c>
      <c r="AQ4" s="13">
        <v>53.235607829118123</v>
      </c>
      <c r="AR4" s="13">
        <v>51.834448217538856</v>
      </c>
      <c r="AS4" s="13">
        <v>50.433288605959604</v>
      </c>
      <c r="AT4" s="13">
        <v>49.032128994380336</v>
      </c>
      <c r="AU4" s="13">
        <v>47.630969382801069</v>
      </c>
      <c r="AV4" s="13">
        <v>46.66648156674087</v>
      </c>
      <c r="AW4" s="13">
        <v>45.701993750680671</v>
      </c>
      <c r="AX4" s="13">
        <v>44.737505934620458</v>
      </c>
      <c r="AY4" s="13">
        <v>43.773018118560266</v>
      </c>
      <c r="AZ4" s="13">
        <v>42.80853030250006</v>
      </c>
      <c r="BA4" s="13">
        <v>42.163678455379134</v>
      </c>
      <c r="BB4" s="13">
        <v>41.518826608258202</v>
      </c>
      <c r="BC4" s="13">
        <v>40.873974761137276</v>
      </c>
      <c r="BD4" s="13">
        <v>40.229122914016344</v>
      </c>
      <c r="BE4" s="13">
        <v>39.584271066895418</v>
      </c>
      <c r="BF4" s="13">
        <v>39.066440073925463</v>
      </c>
      <c r="BG4" s="13">
        <v>38.548609080955508</v>
      </c>
      <c r="BH4" s="13">
        <v>38.030778087985539</v>
      </c>
      <c r="BI4" s="13">
        <v>37.512947095015583</v>
      </c>
      <c r="BJ4" s="13">
        <v>36.995116102045621</v>
      </c>
    </row>
    <row r="5" spans="1:62" ht="15.75">
      <c r="A5" s="4" t="s">
        <v>255</v>
      </c>
      <c r="B5" s="13">
        <v>100.00000000000001</v>
      </c>
      <c r="C5" s="13">
        <v>84.439052400554161</v>
      </c>
      <c r="D5" s="13">
        <v>73.663628298831526</v>
      </c>
      <c r="E5" s="13">
        <v>65.772385026905397</v>
      </c>
      <c r="F5" s="13">
        <v>58.759214454097958</v>
      </c>
      <c r="G5" s="13">
        <v>56.940201368352334</v>
      </c>
      <c r="H5" s="13">
        <v>56.639113356082923</v>
      </c>
      <c r="I5" s="13">
        <v>55.737982202629908</v>
      </c>
      <c r="J5" s="13">
        <v>55.828993074539802</v>
      </c>
      <c r="K5" s="13">
        <v>57.127131377507958</v>
      </c>
      <c r="L5" s="13">
        <v>60.469527039370661</v>
      </c>
      <c r="M5" s="13">
        <v>67.188592379577301</v>
      </c>
      <c r="N5" s="13">
        <v>62.408908337577898</v>
      </c>
      <c r="O5" s="13">
        <v>65.866483670663797</v>
      </c>
      <c r="P5" s="13">
        <v>65.212229332020669</v>
      </c>
      <c r="Q5" s="13">
        <v>58.795302564987615</v>
      </c>
      <c r="R5" s="13">
        <v>54.448361097944449</v>
      </c>
      <c r="S5" s="13">
        <v>49.933893480024174</v>
      </c>
      <c r="T5" s="13">
        <v>50.432920755090237</v>
      </c>
      <c r="U5" s="13">
        <v>44.226675303590298</v>
      </c>
      <c r="V5" s="13">
        <v>42.46697927579045</v>
      </c>
      <c r="W5" s="13">
        <v>43.58029732724335</v>
      </c>
      <c r="X5" s="13">
        <v>41.621998518521842</v>
      </c>
      <c r="Y5" s="13">
        <v>38.547543009843075</v>
      </c>
      <c r="Z5" s="13">
        <v>32.0852349049092</v>
      </c>
      <c r="AA5" s="13">
        <v>33.668730503786144</v>
      </c>
      <c r="AB5" s="13">
        <v>32.84438521249681</v>
      </c>
      <c r="AC5" s="13">
        <v>33.351078179511873</v>
      </c>
      <c r="AD5" s="13">
        <v>32.237543054923457</v>
      </c>
      <c r="AE5" s="13">
        <v>30.284667858539358</v>
      </c>
      <c r="AF5" s="13">
        <v>26.831874653377287</v>
      </c>
      <c r="AG5" s="13">
        <v>29.695263993409785</v>
      </c>
      <c r="AH5" s="13">
        <v>22.516194754821083</v>
      </c>
      <c r="AI5" s="13">
        <v>21.709641194692317</v>
      </c>
      <c r="AJ5" s="13">
        <v>20.903087634563551</v>
      </c>
      <c r="AK5" s="13">
        <v>20.096534074434782</v>
      </c>
      <c r="AL5" s="13">
        <v>19.315657897722097</v>
      </c>
      <c r="AM5" s="13">
        <v>18.534781721009413</v>
      </c>
      <c r="AN5" s="13">
        <v>17.753905544296725</v>
      </c>
      <c r="AO5" s="13">
        <v>16.973029367584012</v>
      </c>
      <c r="AP5" s="13">
        <v>16.192153190871323</v>
      </c>
      <c r="AQ5" s="13">
        <v>15.838901981150384</v>
      </c>
      <c r="AR5" s="13">
        <v>15.485650771429439</v>
      </c>
      <c r="AS5" s="13">
        <v>15.132399561708473</v>
      </c>
      <c r="AT5" s="13">
        <v>14.779148351987542</v>
      </c>
      <c r="AU5" s="13">
        <v>14.425897142266599</v>
      </c>
      <c r="AV5" s="13">
        <v>14.058165841883152</v>
      </c>
      <c r="AW5" s="13">
        <v>13.690434541499716</v>
      </c>
      <c r="AX5" s="13">
        <v>13.322703241116281</v>
      </c>
      <c r="AY5" s="13">
        <v>12.954971940732834</v>
      </c>
      <c r="AZ5" s="13">
        <v>12.5872406403494</v>
      </c>
      <c r="BA5" s="13">
        <v>12.491214648061375</v>
      </c>
      <c r="BB5" s="13">
        <v>12.395188655773348</v>
      </c>
      <c r="BC5" s="13">
        <v>12.299162663485333</v>
      </c>
      <c r="BD5" s="13">
        <v>12.20313667119731</v>
      </c>
      <c r="BE5" s="13">
        <v>12.107110678909272</v>
      </c>
      <c r="BF5" s="13">
        <v>12.172449470757266</v>
      </c>
      <c r="BG5" s="13">
        <v>12.237788262605262</v>
      </c>
      <c r="BH5" s="13">
        <v>12.30312705445327</v>
      </c>
      <c r="BI5" s="13">
        <v>12.368465846301264</v>
      </c>
      <c r="BJ5" s="13">
        <v>12.433804638149258</v>
      </c>
    </row>
    <row r="6" spans="1:62" ht="15.75">
      <c r="A6" s="4" t="s">
        <v>14</v>
      </c>
      <c r="B6" s="13">
        <v>100.00000000000001</v>
      </c>
      <c r="C6" s="13">
        <v>91.535210399427612</v>
      </c>
      <c r="D6" s="13">
        <v>87.647331604374628</v>
      </c>
      <c r="E6" s="13">
        <v>73.732183741196636</v>
      </c>
      <c r="F6" s="13">
        <v>66.996162112399205</v>
      </c>
      <c r="G6" s="13">
        <v>62.444104846271323</v>
      </c>
      <c r="H6" s="13">
        <v>61.180796428120019</v>
      </c>
      <c r="I6" s="13">
        <v>64.705005482450815</v>
      </c>
      <c r="J6" s="13">
        <v>62.851788694491127</v>
      </c>
      <c r="K6" s="13">
        <v>61.648512942469011</v>
      </c>
      <c r="L6" s="13">
        <v>58.160520324867448</v>
      </c>
      <c r="M6" s="13">
        <v>62.190565832515226</v>
      </c>
      <c r="N6" s="13">
        <v>58.397884797716593</v>
      </c>
      <c r="O6" s="13">
        <v>54.650564249181819</v>
      </c>
      <c r="P6" s="13">
        <v>52.557120550229527</v>
      </c>
      <c r="Q6" s="13">
        <v>58.193225782837224</v>
      </c>
      <c r="R6" s="13">
        <v>57.782266623493641</v>
      </c>
      <c r="S6" s="13">
        <v>52.813950956936139</v>
      </c>
      <c r="T6" s="13">
        <v>54.947322706196154</v>
      </c>
      <c r="U6" s="13">
        <v>55.178269881923754</v>
      </c>
      <c r="V6" s="13">
        <v>58.137201224976614</v>
      </c>
      <c r="W6" s="13">
        <v>45.819792767914457</v>
      </c>
      <c r="X6" s="13">
        <v>48.100496354470195</v>
      </c>
      <c r="Y6" s="13">
        <v>50.485688533277916</v>
      </c>
      <c r="Z6" s="13">
        <v>41.762031154494558</v>
      </c>
      <c r="AA6" s="13">
        <v>42.742325111072269</v>
      </c>
      <c r="AB6" s="13">
        <v>43.194231277810388</v>
      </c>
      <c r="AC6" s="13">
        <v>46.834850593232801</v>
      </c>
      <c r="AD6" s="13">
        <v>42.135344404528873</v>
      </c>
      <c r="AE6" s="13">
        <v>41.209188025903998</v>
      </c>
      <c r="AF6" s="13">
        <v>40.38839855217558</v>
      </c>
      <c r="AG6" s="13">
        <v>46.069110701651283</v>
      </c>
      <c r="AH6" s="13">
        <v>41.829579112610553</v>
      </c>
      <c r="AI6" s="13">
        <v>41.831056004321013</v>
      </c>
      <c r="AJ6" s="13">
        <v>41.832532896031445</v>
      </c>
      <c r="AK6" s="13">
        <v>41.834009787741884</v>
      </c>
      <c r="AL6" s="13">
        <v>41.339482143926652</v>
      </c>
      <c r="AM6" s="13">
        <v>40.844954500111399</v>
      </c>
      <c r="AN6" s="13">
        <v>40.350426856296167</v>
      </c>
      <c r="AO6" s="13">
        <v>39.855899212480971</v>
      </c>
      <c r="AP6" s="13">
        <v>39.36137156866571</v>
      </c>
      <c r="AQ6" s="13">
        <v>38.274197621053005</v>
      </c>
      <c r="AR6" s="13">
        <v>37.187023673440301</v>
      </c>
      <c r="AS6" s="13">
        <v>36.099849725827617</v>
      </c>
      <c r="AT6" s="13">
        <v>35.012675778214884</v>
      </c>
      <c r="AU6" s="13">
        <v>33.925501830602158</v>
      </c>
      <c r="AV6" s="13">
        <v>33.354323134464238</v>
      </c>
      <c r="AW6" s="13">
        <v>32.78314443832631</v>
      </c>
      <c r="AX6" s="13">
        <v>32.211965742188362</v>
      </c>
      <c r="AY6" s="13">
        <v>31.640787046050431</v>
      </c>
      <c r="AZ6" s="13">
        <v>31.069608349912482</v>
      </c>
      <c r="BA6" s="13">
        <v>30.593406508141122</v>
      </c>
      <c r="BB6" s="13">
        <v>30.117204666369762</v>
      </c>
      <c r="BC6" s="13">
        <v>29.641002824598409</v>
      </c>
      <c r="BD6" s="13">
        <v>29.164800982827082</v>
      </c>
      <c r="BE6" s="13">
        <v>28.688599141055708</v>
      </c>
      <c r="BF6" s="13">
        <v>28.010241555166711</v>
      </c>
      <c r="BG6" s="13">
        <v>27.33188396927773</v>
      </c>
      <c r="BH6" s="13">
        <v>26.65352638338873</v>
      </c>
      <c r="BI6" s="13">
        <v>25.975168797499734</v>
      </c>
      <c r="BJ6" s="13">
        <v>25.296811211610734</v>
      </c>
    </row>
    <row r="7" spans="1:62" ht="15.75">
      <c r="A7" s="4" t="s">
        <v>5</v>
      </c>
      <c r="B7" s="13">
        <v>100</v>
      </c>
      <c r="C7" s="13">
        <v>84.919132767267257</v>
      </c>
      <c r="D7" s="13">
        <v>76.55237792090999</v>
      </c>
      <c r="E7" s="13">
        <v>72.70010709689393</v>
      </c>
      <c r="F7" s="13">
        <v>69.794351924511332</v>
      </c>
      <c r="G7" s="13">
        <v>80.55557964911381</v>
      </c>
      <c r="H7" s="13">
        <v>83.910205514063236</v>
      </c>
      <c r="I7" s="13">
        <v>85.149089013140738</v>
      </c>
      <c r="J7" s="13">
        <v>89.546079362237066</v>
      </c>
      <c r="K7" s="13">
        <v>87.380887935134552</v>
      </c>
      <c r="L7" s="13">
        <v>83.939587326366436</v>
      </c>
      <c r="M7" s="13">
        <v>90.118367872350603</v>
      </c>
      <c r="N7" s="13">
        <v>90.330632149336523</v>
      </c>
      <c r="O7" s="13">
        <v>89.161722692662323</v>
      </c>
      <c r="P7" s="13">
        <v>99.979330648740927</v>
      </c>
      <c r="Q7" s="13">
        <v>112.86265316603976</v>
      </c>
      <c r="R7" s="13">
        <v>100.36399526225875</v>
      </c>
      <c r="S7" s="13">
        <v>110.66669652075161</v>
      </c>
      <c r="T7" s="13">
        <v>115.83433393153186</v>
      </c>
      <c r="U7" s="13">
        <v>102.72356180069686</v>
      </c>
      <c r="V7" s="13">
        <v>108.87815764587421</v>
      </c>
      <c r="W7" s="13">
        <v>103.46704492747452</v>
      </c>
      <c r="X7" s="13">
        <v>101.64715514142321</v>
      </c>
      <c r="Y7" s="13">
        <v>100.64986716788715</v>
      </c>
      <c r="Z7" s="13">
        <v>96.941268989888854</v>
      </c>
      <c r="AA7" s="13">
        <v>106.99920070987307</v>
      </c>
      <c r="AB7" s="13">
        <v>110.61079123822377</v>
      </c>
      <c r="AC7" s="13">
        <v>112.71402691474236</v>
      </c>
      <c r="AD7" s="13">
        <v>114.55829383703653</v>
      </c>
      <c r="AE7" s="13">
        <v>119.17065837916736</v>
      </c>
      <c r="AF7" s="13">
        <v>103.59698309709844</v>
      </c>
      <c r="AG7" s="13">
        <v>110.36287887667288</v>
      </c>
      <c r="AH7" s="13">
        <v>114.12098730002238</v>
      </c>
      <c r="AI7" s="13">
        <v>116.22746610149355</v>
      </c>
      <c r="AJ7" s="13">
        <v>118.33394490296469</v>
      </c>
      <c r="AK7" s="13">
        <v>120.44042370443583</v>
      </c>
      <c r="AL7" s="13">
        <v>121.40940864607522</v>
      </c>
      <c r="AM7" s="13">
        <v>122.37839358771467</v>
      </c>
      <c r="AN7" s="13">
        <v>123.34737852935406</v>
      </c>
      <c r="AO7" s="13">
        <v>124.31636347099349</v>
      </c>
      <c r="AP7" s="13">
        <v>125.28534841263289</v>
      </c>
      <c r="AQ7" s="13">
        <v>124.40259490486565</v>
      </c>
      <c r="AR7" s="13">
        <v>123.51984139709835</v>
      </c>
      <c r="AS7" s="13">
        <v>122.6370878893311</v>
      </c>
      <c r="AT7" s="13">
        <v>121.75433438156392</v>
      </c>
      <c r="AU7" s="13">
        <v>120.87158087379666</v>
      </c>
      <c r="AV7" s="13">
        <v>119.03490117356195</v>
      </c>
      <c r="AW7" s="13">
        <v>117.19822147332722</v>
      </c>
      <c r="AX7" s="13">
        <v>115.36154177309255</v>
      </c>
      <c r="AY7" s="13">
        <v>113.52486207285787</v>
      </c>
      <c r="AZ7" s="13">
        <v>111.68818237262322</v>
      </c>
      <c r="BA7" s="13">
        <v>109.12021898118418</v>
      </c>
      <c r="BB7" s="13">
        <v>106.55225558974509</v>
      </c>
      <c r="BC7" s="13">
        <v>103.98429219830606</v>
      </c>
      <c r="BD7" s="13">
        <v>101.41632880686699</v>
      </c>
      <c r="BE7" s="13">
        <v>98.848365415427949</v>
      </c>
      <c r="BF7" s="13">
        <v>95.846589435449346</v>
      </c>
      <c r="BG7" s="13">
        <v>92.844813455470728</v>
      </c>
      <c r="BH7" s="13">
        <v>89.843037475492125</v>
      </c>
      <c r="BI7" s="13">
        <v>86.841261495513507</v>
      </c>
      <c r="BJ7" s="13">
        <v>83.839485515534946</v>
      </c>
    </row>
    <row r="8" spans="1:62" ht="15.75">
      <c r="A8" s="4" t="s">
        <v>6</v>
      </c>
      <c r="B8" s="13">
        <v>100</v>
      </c>
      <c r="C8" s="13">
        <v>89.05400747412898</v>
      </c>
      <c r="D8" s="13">
        <v>74.810525929569309</v>
      </c>
      <c r="E8" s="13">
        <v>63.160856610733582</v>
      </c>
      <c r="F8" s="13">
        <v>59.894917095892609</v>
      </c>
      <c r="G8" s="13">
        <v>60.847121547236178</v>
      </c>
      <c r="H8" s="13">
        <v>58.798484667686722</v>
      </c>
      <c r="I8" s="13">
        <v>57.188705327312789</v>
      </c>
      <c r="J8" s="13">
        <v>50.979537382900865</v>
      </c>
      <c r="K8" s="13">
        <v>48.656928800945771</v>
      </c>
      <c r="L8" s="13">
        <v>47.362310442916623</v>
      </c>
      <c r="M8" s="13">
        <v>49.219459104158368</v>
      </c>
      <c r="N8" s="13">
        <v>49.095414502415878</v>
      </c>
      <c r="O8" s="13">
        <v>46.171266337420072</v>
      </c>
      <c r="P8" s="13">
        <v>43.517242832254681</v>
      </c>
      <c r="Q8" s="13">
        <v>43.945900122242143</v>
      </c>
      <c r="R8" s="13">
        <v>40.062589526313033</v>
      </c>
      <c r="S8" s="13">
        <v>40.703748219874356</v>
      </c>
      <c r="T8" s="13">
        <v>41.936094481918992</v>
      </c>
      <c r="U8" s="13">
        <v>38.381605019250209</v>
      </c>
      <c r="V8" s="13">
        <v>41.620124051592569</v>
      </c>
      <c r="W8" s="13">
        <v>37.671752954462221</v>
      </c>
      <c r="X8" s="13">
        <v>36.980406089711032</v>
      </c>
      <c r="Y8" s="13">
        <v>38.932225066018155</v>
      </c>
      <c r="Z8" s="13">
        <v>40.825868503124617</v>
      </c>
      <c r="AA8" s="13">
        <v>36.912983837082713</v>
      </c>
      <c r="AB8" s="13">
        <v>39.171142635212867</v>
      </c>
      <c r="AC8" s="13">
        <v>36.953098210210875</v>
      </c>
      <c r="AD8" s="13">
        <v>36.48200363781217</v>
      </c>
      <c r="AE8" s="13">
        <v>37.105590761719213</v>
      </c>
      <c r="AF8" s="13">
        <v>37.589973601452279</v>
      </c>
      <c r="AG8" s="13">
        <v>35.249408673816305</v>
      </c>
      <c r="AH8" s="13">
        <v>33.539078993368079</v>
      </c>
      <c r="AI8" s="13">
        <v>33.664404253072384</v>
      </c>
      <c r="AJ8" s="13">
        <v>33.789729512776816</v>
      </c>
      <c r="AK8" s="13">
        <v>33.915054772481248</v>
      </c>
      <c r="AL8" s="13">
        <v>33.843094598262113</v>
      </c>
      <c r="AM8" s="13">
        <v>33.77113442404297</v>
      </c>
      <c r="AN8" s="13">
        <v>33.699174249823962</v>
      </c>
      <c r="AO8" s="13">
        <v>33.627214075604762</v>
      </c>
      <c r="AP8" s="13">
        <v>33.555253901385683</v>
      </c>
      <c r="AQ8" s="13">
        <v>33.143409131637313</v>
      </c>
      <c r="AR8" s="13">
        <v>32.731564361889063</v>
      </c>
      <c r="AS8" s="13">
        <v>32.319719592140693</v>
      </c>
      <c r="AT8" s="13">
        <v>31.90787482239239</v>
      </c>
      <c r="AU8" s="13">
        <v>31.496030052644016</v>
      </c>
      <c r="AV8" s="13">
        <v>31.565738276329945</v>
      </c>
      <c r="AW8" s="13">
        <v>31.635446500015803</v>
      </c>
      <c r="AX8" s="13">
        <v>31.705154723701728</v>
      </c>
      <c r="AY8" s="13">
        <v>31.774862947387525</v>
      </c>
      <c r="AZ8" s="13">
        <v>31.844571171073387</v>
      </c>
      <c r="BA8" s="13">
        <v>31.866887763934557</v>
      </c>
      <c r="BB8" s="13">
        <v>31.889204356795791</v>
      </c>
      <c r="BC8" s="13">
        <v>31.911520949656833</v>
      </c>
      <c r="BD8" s="13">
        <v>31.933837542518074</v>
      </c>
      <c r="BE8" s="13">
        <v>31.95615413537924</v>
      </c>
      <c r="BF8" s="13">
        <v>31.949106564470515</v>
      </c>
      <c r="BG8" s="13">
        <v>31.942058993561666</v>
      </c>
      <c r="BH8" s="13">
        <v>31.935011422653002</v>
      </c>
      <c r="BI8" s="13">
        <v>31.927963851744217</v>
      </c>
      <c r="BJ8" s="13">
        <v>31.920916280835428</v>
      </c>
    </row>
    <row r="9" spans="1:62" ht="15.75">
      <c r="A9" s="4" t="s">
        <v>7</v>
      </c>
      <c r="B9" s="13">
        <v>100</v>
      </c>
      <c r="C9" s="13">
        <v>101.06909392805471</v>
      </c>
      <c r="D9" s="13">
        <v>100.72920136921884</v>
      </c>
      <c r="E9" s="13">
        <v>101.00565409782472</v>
      </c>
      <c r="F9" s="13">
        <v>95.470670914787377</v>
      </c>
      <c r="G9" s="13">
        <v>95.68659362804496</v>
      </c>
      <c r="H9" s="13">
        <v>95.904072347715228</v>
      </c>
      <c r="I9" s="13">
        <v>97.64996291197393</v>
      </c>
      <c r="J9" s="13">
        <v>99.569810747073589</v>
      </c>
      <c r="K9" s="13">
        <v>100.89400590932104</v>
      </c>
      <c r="L9" s="13">
        <v>103.11243539385147</v>
      </c>
      <c r="M9" s="13">
        <v>105.09062059095172</v>
      </c>
      <c r="N9" s="13">
        <v>111.42282782985785</v>
      </c>
      <c r="O9" s="13">
        <v>112.81444699593958</v>
      </c>
      <c r="P9" s="13">
        <v>115.59788958443629</v>
      </c>
      <c r="Q9" s="13">
        <v>115.41947699360671</v>
      </c>
      <c r="R9" s="13">
        <v>121.14556005834412</v>
      </c>
      <c r="S9" s="13">
        <v>116.25093308347829</v>
      </c>
      <c r="T9" s="13">
        <v>118.75053762355715</v>
      </c>
      <c r="U9" s="13">
        <v>121.78479069091739</v>
      </c>
      <c r="V9" s="13">
        <v>124.93525801999517</v>
      </c>
      <c r="W9" s="13">
        <v>128.37272420847802</v>
      </c>
      <c r="X9" s="13">
        <v>130.28814706324607</v>
      </c>
      <c r="Y9" s="13">
        <v>131.41835397973279</v>
      </c>
      <c r="Z9" s="13">
        <v>131.13061507383429</v>
      </c>
      <c r="AA9" s="13">
        <v>139.45237202793504</v>
      </c>
      <c r="AB9" s="13">
        <v>134.90883602041981</v>
      </c>
      <c r="AC9" s="13">
        <v>137.79634060972685</v>
      </c>
      <c r="AD9" s="13">
        <v>139.55392717301885</v>
      </c>
      <c r="AE9" s="13">
        <v>138.38728152348111</v>
      </c>
      <c r="AF9" s="13">
        <v>141.53650619772918</v>
      </c>
      <c r="AG9" s="13">
        <v>139.29520905361827</v>
      </c>
      <c r="AH9" s="13">
        <v>138.34235887094331</v>
      </c>
      <c r="AI9" s="13">
        <v>138.36014462086217</v>
      </c>
      <c r="AJ9" s="13">
        <v>138.37793037078103</v>
      </c>
      <c r="AK9" s="13">
        <v>138.39571612069935</v>
      </c>
      <c r="AL9" s="13">
        <v>125.99403387164612</v>
      </c>
      <c r="AM9" s="13">
        <v>113.59235162259237</v>
      </c>
      <c r="AN9" s="13">
        <v>101.19066937353863</v>
      </c>
      <c r="AO9" s="13">
        <v>88.788987124485402</v>
      </c>
      <c r="AP9" s="13">
        <v>76.387304875432164</v>
      </c>
      <c r="AQ9" s="13">
        <v>76.104118275882897</v>
      </c>
      <c r="AR9" s="13">
        <v>75.820931676333629</v>
      </c>
      <c r="AS9" s="13">
        <v>75.537745076784105</v>
      </c>
      <c r="AT9" s="13">
        <v>75.254558477234838</v>
      </c>
      <c r="AU9" s="13">
        <v>74.97137187768557</v>
      </c>
      <c r="AV9" s="13">
        <v>74.602651885385427</v>
      </c>
      <c r="AW9" s="13">
        <v>74.23393189308554</v>
      </c>
      <c r="AX9" s="13">
        <v>73.865211900785383</v>
      </c>
      <c r="AY9" s="13">
        <v>73.496491908485766</v>
      </c>
      <c r="AZ9" s="13">
        <v>73.127771916185878</v>
      </c>
      <c r="BA9" s="13">
        <v>72.718406292648226</v>
      </c>
      <c r="BB9" s="13">
        <v>72.309040669110573</v>
      </c>
      <c r="BC9" s="13">
        <v>71.899675045573446</v>
      </c>
      <c r="BD9" s="13">
        <v>71.490309422035807</v>
      </c>
      <c r="BE9" s="13">
        <v>71.080943798498154</v>
      </c>
      <c r="BF9" s="13">
        <v>70.645900952253768</v>
      </c>
      <c r="BG9" s="13">
        <v>70.210858106009624</v>
      </c>
      <c r="BH9" s="13">
        <v>69.775815259764983</v>
      </c>
      <c r="BI9" s="13">
        <v>69.340772413520583</v>
      </c>
      <c r="BJ9" s="13">
        <v>68.905729567276452</v>
      </c>
    </row>
    <row r="10" spans="1:62" ht="15.75">
      <c r="A10" s="4" t="s">
        <v>8</v>
      </c>
      <c r="B10" s="13">
        <v>100</v>
      </c>
      <c r="C10" s="13">
        <v>96.130015903159105</v>
      </c>
      <c r="D10" s="13">
        <v>93.040511217836226</v>
      </c>
      <c r="E10" s="13">
        <v>88.972193163981288</v>
      </c>
      <c r="F10" s="13">
        <v>86.65071723558394</v>
      </c>
      <c r="G10" s="13">
        <v>86.239681051313525</v>
      </c>
      <c r="H10" s="13">
        <v>84.498180037006961</v>
      </c>
      <c r="I10" s="13">
        <v>79.652881431772585</v>
      </c>
      <c r="J10" s="13">
        <v>80.710079845104644</v>
      </c>
      <c r="K10" s="13">
        <v>77.494497620005504</v>
      </c>
      <c r="L10" s="13">
        <v>69.768530372365873</v>
      </c>
      <c r="M10" s="13">
        <v>65.318220711361235</v>
      </c>
      <c r="N10" s="13">
        <v>63.456604946942562</v>
      </c>
      <c r="O10" s="13">
        <v>59.810381880476328</v>
      </c>
      <c r="P10" s="13">
        <v>59.372880719063772</v>
      </c>
      <c r="Q10" s="13">
        <v>54.630083882392931</v>
      </c>
      <c r="R10" s="13">
        <v>58.8714162040541</v>
      </c>
      <c r="S10" s="13">
        <v>54.901796401653222</v>
      </c>
      <c r="T10" s="13">
        <v>55.346165977031127</v>
      </c>
      <c r="U10" s="13">
        <v>50.921607647180338</v>
      </c>
      <c r="V10" s="13">
        <v>43.433706677026002</v>
      </c>
      <c r="W10" s="13">
        <v>42.528511450983828</v>
      </c>
      <c r="X10" s="13">
        <v>34.979733692930836</v>
      </c>
      <c r="Y10" s="13">
        <v>34.999502756086514</v>
      </c>
      <c r="Z10" s="13">
        <v>33.189682082192199</v>
      </c>
      <c r="AA10" s="13">
        <v>29.215105093670971</v>
      </c>
      <c r="AB10" s="13">
        <v>28.957439565925171</v>
      </c>
      <c r="AC10" s="13">
        <v>28.049316610334113</v>
      </c>
      <c r="AD10" s="13">
        <v>26.124381113524588</v>
      </c>
      <c r="AE10" s="13">
        <v>26.448710493999474</v>
      </c>
      <c r="AF10" s="13">
        <v>24.185131364865821</v>
      </c>
      <c r="AG10" s="13">
        <v>24.602736913369352</v>
      </c>
      <c r="AH10" s="13">
        <v>20.776826668835451</v>
      </c>
      <c r="AI10" s="13">
        <v>20.733265010207994</v>
      </c>
      <c r="AJ10" s="13">
        <v>20.689703351580317</v>
      </c>
      <c r="AK10" s="13">
        <v>20.646141692953087</v>
      </c>
      <c r="AL10" s="13">
        <v>20.426797807630059</v>
      </c>
      <c r="AM10" s="13">
        <v>20.207453922307256</v>
      </c>
      <c r="AN10" s="13">
        <v>19.988110036984228</v>
      </c>
      <c r="AO10" s="13">
        <v>19.768766151660977</v>
      </c>
      <c r="AP10" s="13">
        <v>19.549422266337949</v>
      </c>
      <c r="AQ10" s="13">
        <v>19.185857303888429</v>
      </c>
      <c r="AR10" s="13">
        <v>18.822292341438907</v>
      </c>
      <c r="AS10" s="13">
        <v>18.458727378989494</v>
      </c>
      <c r="AT10" s="13">
        <v>18.095162416539974</v>
      </c>
      <c r="AU10" s="13">
        <v>17.731597454090451</v>
      </c>
      <c r="AV10" s="13">
        <v>17.280799511078776</v>
      </c>
      <c r="AW10" s="13">
        <v>16.830001568066987</v>
      </c>
      <c r="AX10" s="13">
        <v>16.379203625055201</v>
      </c>
      <c r="AY10" s="13">
        <v>15.928405682043412</v>
      </c>
      <c r="AZ10" s="13">
        <v>15.477607739031624</v>
      </c>
      <c r="BA10" s="13">
        <v>15.403538204724368</v>
      </c>
      <c r="BB10" s="13">
        <v>15.329468670417112</v>
      </c>
      <c r="BC10" s="13">
        <v>15.255399136109856</v>
      </c>
      <c r="BD10" s="13">
        <v>15.181329601802487</v>
      </c>
      <c r="BE10" s="13">
        <v>15.107260067495343</v>
      </c>
      <c r="BF10" s="13">
        <v>14.98583924646341</v>
      </c>
      <c r="BG10" s="13">
        <v>14.864418425431587</v>
      </c>
      <c r="BH10" s="13">
        <v>14.742997604399655</v>
      </c>
      <c r="BI10" s="13">
        <v>14.621576783367832</v>
      </c>
      <c r="BJ10" s="13">
        <v>14.500155962335899</v>
      </c>
    </row>
    <row r="11" spans="1:62" ht="15.75">
      <c r="A11" s="4" t="s">
        <v>533</v>
      </c>
      <c r="B11" s="13">
        <v>100</v>
      </c>
      <c r="C11" s="13">
        <v>109.30049579236942</v>
      </c>
      <c r="D11" s="13">
        <v>116.3775639503133</v>
      </c>
      <c r="E11" s="13">
        <v>114.0069443158832</v>
      </c>
      <c r="F11" s="13">
        <v>107.70754546865517</v>
      </c>
      <c r="G11" s="13">
        <v>101.55072086487178</v>
      </c>
      <c r="H11" s="13">
        <v>100.52497949905667</v>
      </c>
      <c r="I11" s="13">
        <v>98.141986923033016</v>
      </c>
      <c r="J11" s="13">
        <v>110.1344624338643</v>
      </c>
      <c r="K11" s="13">
        <v>100.68388308746142</v>
      </c>
      <c r="L11" s="13">
        <v>100.33742992666363</v>
      </c>
      <c r="M11" s="13">
        <v>92.7016071774067</v>
      </c>
      <c r="N11" s="13">
        <v>98.080343321766804</v>
      </c>
      <c r="O11" s="13">
        <v>91.610111990042569</v>
      </c>
      <c r="P11" s="13">
        <v>91.699254824636427</v>
      </c>
      <c r="Q11" s="13">
        <v>47.959071232632361</v>
      </c>
      <c r="R11" s="13">
        <v>82.748281453548159</v>
      </c>
      <c r="S11" s="13">
        <v>77.723805460925817</v>
      </c>
      <c r="T11" s="13">
        <v>65.428389109485934</v>
      </c>
      <c r="U11" s="13">
        <v>62.853249482111259</v>
      </c>
      <c r="V11" s="13">
        <v>52.902441915940301</v>
      </c>
      <c r="W11" s="13">
        <v>56.972875557902952</v>
      </c>
      <c r="X11" s="13">
        <v>69.350587128488527</v>
      </c>
      <c r="Y11" s="13">
        <v>78.01055797561169</v>
      </c>
      <c r="Z11" s="13">
        <v>53.475857373267957</v>
      </c>
      <c r="AA11" s="13">
        <v>58.861390775313644</v>
      </c>
      <c r="AB11" s="13">
        <v>59.743434819964506</v>
      </c>
      <c r="AC11" s="13">
        <v>58.523832275002185</v>
      </c>
      <c r="AD11" s="13">
        <v>47.582756997305871</v>
      </c>
      <c r="AE11" s="13">
        <v>56.164808097905443</v>
      </c>
      <c r="AF11" s="13">
        <v>80.730499525592265</v>
      </c>
      <c r="AG11" s="13">
        <v>81.095220883600803</v>
      </c>
      <c r="AH11" s="13">
        <v>81.256319665587895</v>
      </c>
      <c r="AI11" s="13">
        <v>67.479211383152304</v>
      </c>
      <c r="AJ11" s="13">
        <v>53.702103100716734</v>
      </c>
      <c r="AK11" s="13">
        <v>39.924994818281149</v>
      </c>
      <c r="AL11" s="13">
        <v>37.498710774942921</v>
      </c>
      <c r="AM11" s="13">
        <v>35.072426731604686</v>
      </c>
      <c r="AN11" s="13">
        <v>32.646142688266451</v>
      </c>
      <c r="AO11" s="13">
        <v>30.219858644928227</v>
      </c>
      <c r="AP11" s="13">
        <v>27.793574601589988</v>
      </c>
      <c r="AQ11" s="13">
        <v>25.237632563951767</v>
      </c>
      <c r="AR11" s="13">
        <v>22.681690526313538</v>
      </c>
      <c r="AS11" s="13">
        <v>20.125748488675317</v>
      </c>
      <c r="AT11" s="13">
        <v>17.569806451037092</v>
      </c>
      <c r="AU11" s="13">
        <v>15.013864413398869</v>
      </c>
      <c r="AV11" s="13">
        <v>13.063559345108466</v>
      </c>
      <c r="AW11" s="13">
        <v>11.113254276818063</v>
      </c>
      <c r="AX11" s="13">
        <v>9.1629492085276585</v>
      </c>
      <c r="AY11" s="13">
        <v>7.2126441402372548</v>
      </c>
      <c r="AZ11" s="13">
        <v>5.2623390719468528</v>
      </c>
      <c r="BA11" s="13">
        <v>6.0362800755199792</v>
      </c>
      <c r="BB11" s="13">
        <v>6.8102210790931057</v>
      </c>
      <c r="BC11" s="13">
        <v>7.5841620826662313</v>
      </c>
      <c r="BD11" s="13">
        <v>8.3581030862393586</v>
      </c>
      <c r="BE11" s="13">
        <v>9.1320440898124851</v>
      </c>
      <c r="BF11" s="13">
        <v>10.016614682637488</v>
      </c>
      <c r="BG11" s="13">
        <v>10.901185275462487</v>
      </c>
      <c r="BH11" s="13">
        <v>11.785755868287492</v>
      </c>
      <c r="BI11" s="13">
        <v>12.670326461112493</v>
      </c>
      <c r="BJ11" s="13">
        <v>13.554897053937493</v>
      </c>
    </row>
    <row r="12" spans="1:62" ht="15.75">
      <c r="A12" s="4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62" ht="15.75">
      <c r="A13" s="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62"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62"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6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9"/>
  <dimension ref="A2:BJ28"/>
  <sheetViews>
    <sheetView zoomScale="115" zoomScaleNormal="115" workbookViewId="0">
      <selection activeCell="A3" sqref="A3:BJ16"/>
    </sheetView>
  </sheetViews>
  <sheetFormatPr defaultRowHeight="15"/>
  <cols>
    <col min="52" max="52" width="9.42578125" customWidth="1"/>
    <col min="57" max="57" width="9.85546875" customWidth="1"/>
    <col min="62" max="62" width="11.140625" customWidth="1"/>
  </cols>
  <sheetData>
    <row r="2" spans="1:62" ht="17.25">
      <c r="A2" s="321" t="s">
        <v>1168</v>
      </c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62" ht="15.75">
      <c r="A3" s="3"/>
      <c r="B3" s="24">
        <v>1990</v>
      </c>
      <c r="C3" s="24">
        <v>1991</v>
      </c>
      <c r="D3" s="24">
        <v>1992</v>
      </c>
      <c r="E3" s="24">
        <v>1993</v>
      </c>
      <c r="F3" s="24">
        <v>1994</v>
      </c>
      <c r="G3" s="24">
        <v>1995</v>
      </c>
      <c r="H3" s="24">
        <v>1996</v>
      </c>
      <c r="I3" s="24">
        <v>1997</v>
      </c>
      <c r="J3" s="24">
        <v>1998</v>
      </c>
      <c r="K3" s="24">
        <v>1999</v>
      </c>
      <c r="L3" s="24">
        <v>2000</v>
      </c>
      <c r="M3" s="24">
        <v>2001</v>
      </c>
      <c r="N3" s="24">
        <v>2002</v>
      </c>
      <c r="O3" s="24">
        <v>2003</v>
      </c>
      <c r="P3" s="24">
        <v>2004</v>
      </c>
      <c r="Q3" s="24">
        <v>2005</v>
      </c>
      <c r="R3" s="24">
        <v>2006</v>
      </c>
      <c r="S3" s="24">
        <v>2007</v>
      </c>
      <c r="T3" s="24">
        <v>2008</v>
      </c>
      <c r="U3" s="24">
        <v>2009</v>
      </c>
      <c r="V3" s="24">
        <v>2010</v>
      </c>
      <c r="W3" s="24">
        <v>2011</v>
      </c>
      <c r="X3" s="24">
        <v>2012</v>
      </c>
      <c r="Y3" s="24">
        <v>2013</v>
      </c>
      <c r="Z3" s="24">
        <v>2014</v>
      </c>
      <c r="AA3" s="24">
        <v>2015</v>
      </c>
      <c r="AB3" s="24">
        <v>2016</v>
      </c>
      <c r="AC3" s="24">
        <v>2017</v>
      </c>
      <c r="AD3" s="24">
        <v>2018</v>
      </c>
      <c r="AE3" s="24">
        <v>2019</v>
      </c>
      <c r="AF3" s="24">
        <v>2020</v>
      </c>
      <c r="AG3" s="24">
        <v>2021</v>
      </c>
      <c r="AH3" s="24">
        <v>2022</v>
      </c>
      <c r="AI3" s="24">
        <v>2023</v>
      </c>
      <c r="AJ3" s="24">
        <v>2024</v>
      </c>
      <c r="AK3" s="24">
        <v>2025</v>
      </c>
      <c r="AL3" s="24">
        <v>2026</v>
      </c>
      <c r="AM3" s="24">
        <v>2027</v>
      </c>
      <c r="AN3" s="24">
        <v>2028</v>
      </c>
      <c r="AO3" s="24">
        <v>2029</v>
      </c>
      <c r="AP3" s="24">
        <v>2030</v>
      </c>
      <c r="AQ3" s="24">
        <v>2031</v>
      </c>
      <c r="AR3" s="24">
        <v>2032</v>
      </c>
      <c r="AS3" s="24">
        <v>2033</v>
      </c>
      <c r="AT3" s="24">
        <v>2034</v>
      </c>
      <c r="AU3" s="24">
        <v>2035</v>
      </c>
      <c r="AV3" s="24">
        <v>2036</v>
      </c>
      <c r="AW3" s="24">
        <v>2037</v>
      </c>
      <c r="AX3" s="24">
        <v>2038</v>
      </c>
      <c r="AY3" s="24">
        <v>2039</v>
      </c>
      <c r="AZ3" s="24">
        <v>2040</v>
      </c>
      <c r="BA3" s="24">
        <v>2041</v>
      </c>
      <c r="BB3" s="24">
        <v>2042</v>
      </c>
      <c r="BC3" s="24">
        <v>2043</v>
      </c>
      <c r="BD3" s="24">
        <v>2044</v>
      </c>
      <c r="BE3" s="24">
        <v>2045</v>
      </c>
      <c r="BF3" s="24">
        <v>2046</v>
      </c>
      <c r="BG3" s="24">
        <v>2047</v>
      </c>
      <c r="BH3" s="24">
        <v>2048</v>
      </c>
      <c r="BI3" s="24">
        <v>2049</v>
      </c>
      <c r="BJ3" s="24">
        <v>2050</v>
      </c>
    </row>
    <row r="4" spans="1:62" ht="15.75">
      <c r="A4" s="4" t="s">
        <v>16</v>
      </c>
      <c r="B4" s="13">
        <v>29840.010473718939</v>
      </c>
      <c r="C4" s="13">
        <v>25629.482728050149</v>
      </c>
      <c r="D4" s="13">
        <v>23734.781031737752</v>
      </c>
      <c r="E4" s="13">
        <v>23983.962525228249</v>
      </c>
      <c r="F4" s="13">
        <v>23819.872671758632</v>
      </c>
      <c r="G4" s="13">
        <v>24351.266476343946</v>
      </c>
      <c r="H4" s="13">
        <v>24338.901513300661</v>
      </c>
      <c r="I4" s="13">
        <v>24001.144953584415</v>
      </c>
      <c r="J4" s="13">
        <v>23466.140540803957</v>
      </c>
      <c r="K4" s="13">
        <v>22528.397550707421</v>
      </c>
      <c r="L4" s="13">
        <v>21043.700648906757</v>
      </c>
      <c r="M4" s="13">
        <v>21405.292395701515</v>
      </c>
      <c r="N4" s="13">
        <v>21239.230554676316</v>
      </c>
      <c r="O4" s="13">
        <v>21742.911934275318</v>
      </c>
      <c r="P4" s="13">
        <v>22091.565574072829</v>
      </c>
      <c r="Q4" s="13">
        <v>21609.251805027339</v>
      </c>
      <c r="R4" s="13">
        <v>23176.289036590191</v>
      </c>
      <c r="S4" s="13">
        <v>22069.947774902896</v>
      </c>
      <c r="T4" s="13">
        <v>21752.990302363454</v>
      </c>
      <c r="U4" s="13">
        <v>19622.693299470026</v>
      </c>
      <c r="V4" s="13">
        <v>19886.080199865253</v>
      </c>
      <c r="W4" s="13">
        <v>20636.844201862576</v>
      </c>
      <c r="X4" s="13">
        <v>18686.099911622943</v>
      </c>
      <c r="Y4" s="13">
        <v>18480.905751839979</v>
      </c>
      <c r="Z4" s="13">
        <v>18628.51065403525</v>
      </c>
      <c r="AA4" s="13">
        <v>18566.908105341685</v>
      </c>
      <c r="AB4" s="13">
        <v>18771.766692678772</v>
      </c>
      <c r="AC4" s="13">
        <v>19378.732185018463</v>
      </c>
      <c r="AD4" s="13">
        <v>19836.381801351024</v>
      </c>
      <c r="AE4" s="13">
        <v>17586.4147050744</v>
      </c>
      <c r="AF4" s="13">
        <v>16519.610444654449</v>
      </c>
      <c r="AG4" s="13">
        <v>19164.24062470175</v>
      </c>
      <c r="AH4" s="13">
        <v>16543.39515878577</v>
      </c>
      <c r="AI4">
        <v>16685.934730350797</v>
      </c>
      <c r="AJ4">
        <v>16828.47430191582</v>
      </c>
      <c r="AK4" s="13">
        <v>16971.013873480846</v>
      </c>
      <c r="AL4">
        <v>15643.331443688377</v>
      </c>
      <c r="AM4">
        <v>14315.649013895905</v>
      </c>
      <c r="AN4">
        <v>12987.966584103437</v>
      </c>
      <c r="AO4">
        <v>11660.284154310968</v>
      </c>
      <c r="AP4" s="13">
        <v>10332.601724518496</v>
      </c>
      <c r="AQ4">
        <v>9779.7579563737509</v>
      </c>
      <c r="AR4">
        <v>9226.9141882290041</v>
      </c>
      <c r="AS4">
        <v>8674.0704200842592</v>
      </c>
      <c r="AT4">
        <v>8121.2266519395125</v>
      </c>
      <c r="AU4" s="13">
        <v>7568.3828837947667</v>
      </c>
      <c r="AV4">
        <v>7227.9017748895812</v>
      </c>
      <c r="AW4">
        <v>6887.4206659843949</v>
      </c>
      <c r="AX4">
        <v>6546.9395570792103</v>
      </c>
      <c r="AY4">
        <v>6206.4584481740249</v>
      </c>
      <c r="AZ4" s="11">
        <v>5865.9773392688394</v>
      </c>
      <c r="BA4">
        <v>5360.4495146907693</v>
      </c>
      <c r="BB4">
        <v>4854.9216901126983</v>
      </c>
      <c r="BC4">
        <v>4349.3938655346283</v>
      </c>
      <c r="BD4">
        <v>3843.8660409565573</v>
      </c>
      <c r="BE4" s="165">
        <v>3338.3382163784868</v>
      </c>
      <c r="BF4" s="93">
        <v>2943.9545379102751</v>
      </c>
      <c r="BG4" s="93">
        <v>2549.570859442063</v>
      </c>
      <c r="BH4" s="93">
        <v>2155.1871809738514</v>
      </c>
      <c r="BI4" s="93">
        <v>1760.8035025056395</v>
      </c>
      <c r="BJ4" s="165">
        <v>1366.4198240374276</v>
      </c>
    </row>
    <row r="5" spans="1:62" ht="15.75">
      <c r="A5" s="4" t="s">
        <v>255</v>
      </c>
      <c r="B5" s="13">
        <v>44598.974822167467</v>
      </c>
      <c r="C5" s="13">
        <v>38091.812368015708</v>
      </c>
      <c r="D5" s="13">
        <v>34606.769670135938</v>
      </c>
      <c r="E5" s="13">
        <v>33691.285382473514</v>
      </c>
      <c r="F5" s="13">
        <v>32492.124184467364</v>
      </c>
      <c r="G5" s="13">
        <v>32755.050496233867</v>
      </c>
      <c r="H5" s="13">
        <v>32698.248060802289</v>
      </c>
      <c r="I5" s="13">
        <v>32227.493875415148</v>
      </c>
      <c r="J5" s="13">
        <v>31705.921724773085</v>
      </c>
      <c r="K5" s="13">
        <v>30959.770504005173</v>
      </c>
      <c r="L5" s="13">
        <v>29968.376586322916</v>
      </c>
      <c r="M5" s="13">
        <v>31321.632791227734</v>
      </c>
      <c r="N5" s="13">
        <v>30450.139086475359</v>
      </c>
      <c r="O5" s="13">
        <v>31464.122776805259</v>
      </c>
      <c r="P5" s="13">
        <v>31716.215252014252</v>
      </c>
      <c r="Q5" s="13">
        <v>30286.829549156304</v>
      </c>
      <c r="R5" s="13">
        <v>31212.303239350331</v>
      </c>
      <c r="S5" s="13">
        <v>29439.673311411927</v>
      </c>
      <c r="T5" s="13">
        <v>29196.36709648852</v>
      </c>
      <c r="U5" s="13">
        <v>26150.092540031008</v>
      </c>
      <c r="V5" s="13">
        <v>26153.766531042191</v>
      </c>
      <c r="W5" s="13">
        <v>27068.844747338288</v>
      </c>
      <c r="X5" s="13">
        <v>24829.075834083356</v>
      </c>
      <c r="Y5" s="13">
        <v>24170.12388186558</v>
      </c>
      <c r="Z5" s="13">
        <v>23363.959034766762</v>
      </c>
      <c r="AA5" s="13">
        <v>23536.064036970696</v>
      </c>
      <c r="AB5" s="13">
        <v>23619.257796658276</v>
      </c>
      <c r="AC5" s="13">
        <v>24301.005923355817</v>
      </c>
      <c r="AD5" s="13">
        <v>24594.309287642922</v>
      </c>
      <c r="AE5" s="13">
        <v>22056.118037362274</v>
      </c>
      <c r="AF5" s="13">
        <v>20479.717258766799</v>
      </c>
      <c r="AG5" s="13">
        <v>23546.954050666773</v>
      </c>
      <c r="AH5" s="13">
        <v>19866.552315277051</v>
      </c>
      <c r="AI5">
        <v>19798.295760035318</v>
      </c>
      <c r="AJ5">
        <v>19730.039204793582</v>
      </c>
      <c r="AK5" s="13">
        <v>19661.782649551849</v>
      </c>
      <c r="AL5">
        <v>18146.031579184488</v>
      </c>
      <c r="AM5">
        <v>16630.280508817123</v>
      </c>
      <c r="AN5">
        <v>15114.529438449757</v>
      </c>
      <c r="AO5">
        <v>13598.778368082396</v>
      </c>
      <c r="AP5" s="13">
        <v>12083.027297715031</v>
      </c>
      <c r="AQ5">
        <v>11288.194772355666</v>
      </c>
      <c r="AR5">
        <v>10493.362246996301</v>
      </c>
      <c r="AS5">
        <v>9698.5297216369363</v>
      </c>
      <c r="AT5">
        <v>8903.6971962775715</v>
      </c>
      <c r="AU5" s="13">
        <v>8108.8646709182049</v>
      </c>
      <c r="AV5">
        <v>7757.262137964899</v>
      </c>
      <c r="AW5">
        <v>7405.6596050115913</v>
      </c>
      <c r="AX5">
        <v>7054.0570720582855</v>
      </c>
      <c r="AY5">
        <v>6702.4545391049796</v>
      </c>
      <c r="AZ5" s="13">
        <v>6350.8520061516729</v>
      </c>
      <c r="BA5">
        <v>5770.7467956115115</v>
      </c>
      <c r="BB5">
        <v>5190.6415850713493</v>
      </c>
      <c r="BC5">
        <v>4610.5363745311879</v>
      </c>
      <c r="BD5">
        <v>4030.4311639910266</v>
      </c>
      <c r="BE5" s="165">
        <v>3450.3259534508647</v>
      </c>
      <c r="BF5" s="166">
        <v>-128.40714076718953</v>
      </c>
      <c r="BG5" s="166">
        <v>-368.80201860675686</v>
      </c>
      <c r="BH5" s="166">
        <v>-609.19689644632399</v>
      </c>
      <c r="BI5" s="166">
        <v>-849.59177428589146</v>
      </c>
      <c r="BJ5" s="165">
        <v>-1089.9866521254587</v>
      </c>
    </row>
    <row r="6" spans="1:62" ht="15.75">
      <c r="A6" s="4" t="s">
        <v>14</v>
      </c>
      <c r="B6" s="11">
        <v>56142.193323129686</v>
      </c>
      <c r="C6" s="11">
        <v>48657.921709737129</v>
      </c>
      <c r="D6" s="11">
        <v>44724.092667491816</v>
      </c>
      <c r="E6" s="11">
        <v>42202.352457250781</v>
      </c>
      <c r="F6" s="11">
        <v>40225.63756436047</v>
      </c>
      <c r="G6" s="11">
        <v>39963.109959608904</v>
      </c>
      <c r="H6" s="11">
        <v>39760.481073129071</v>
      </c>
      <c r="I6" s="11">
        <v>39696.534039314029</v>
      </c>
      <c r="J6" s="11">
        <v>38961.041025541264</v>
      </c>
      <c r="K6" s="11">
        <v>38075.993055548344</v>
      </c>
      <c r="L6" s="11">
        <v>36681.972528718907</v>
      </c>
      <c r="M6" s="11">
        <v>38500.42569225972</v>
      </c>
      <c r="N6" s="11">
        <v>37191.134528615985</v>
      </c>
      <c r="O6" s="11">
        <v>37772.556820097059</v>
      </c>
      <c r="P6" s="11">
        <v>37782.998514941362</v>
      </c>
      <c r="Q6" s="11">
        <v>37004.200754027486</v>
      </c>
      <c r="R6" s="11">
        <v>37882.236530508766</v>
      </c>
      <c r="S6" s="11">
        <v>35536.103069362092</v>
      </c>
      <c r="T6" s="11">
        <v>35539.056616893569</v>
      </c>
      <c r="U6" s="11">
        <v>32519.440797552095</v>
      </c>
      <c r="V6" s="11">
        <v>32864.670698785325</v>
      </c>
      <c r="W6" s="11">
        <v>32357.923543226738</v>
      </c>
      <c r="X6" s="11">
        <v>30381.421228327217</v>
      </c>
      <c r="Y6" s="11">
        <v>29997.797220977078</v>
      </c>
      <c r="Z6" s="11">
        <v>28184.641541369983</v>
      </c>
      <c r="AA6" s="11">
        <v>28469.904016933411</v>
      </c>
      <c r="AB6" s="11">
        <v>28605.262292866893</v>
      </c>
      <c r="AC6" s="11">
        <v>29707.255061931879</v>
      </c>
      <c r="AD6" s="11">
        <v>29458.084158390648</v>
      </c>
      <c r="AE6" s="11">
        <v>26812.984653664731</v>
      </c>
      <c r="AF6" s="11">
        <v>25141.838352683888</v>
      </c>
      <c r="AG6" s="11">
        <v>28864.81216040855</v>
      </c>
      <c r="AH6" s="11">
        <v>24695.03203027854</v>
      </c>
      <c r="AI6">
        <v>24628.813105825015</v>
      </c>
      <c r="AJ6">
        <v>24562.594181371489</v>
      </c>
      <c r="AK6" s="11">
        <v>24496.375256917967</v>
      </c>
      <c r="AL6">
        <v>22779.46909550135</v>
      </c>
      <c r="AM6">
        <v>21062.56293408473</v>
      </c>
      <c r="AN6">
        <v>19345.65677266811</v>
      </c>
      <c r="AO6">
        <v>17628.750611251493</v>
      </c>
      <c r="AP6" s="11">
        <v>15911.844449834873</v>
      </c>
      <c r="AQ6">
        <v>14867.577164790428</v>
      </c>
      <c r="AR6">
        <v>13823.309879745981</v>
      </c>
      <c r="AS6">
        <v>12779.042594701536</v>
      </c>
      <c r="AT6">
        <v>11734.77530965709</v>
      </c>
      <c r="AU6" s="11">
        <v>10690.508024612645</v>
      </c>
      <c r="AV6">
        <v>10069.230368703144</v>
      </c>
      <c r="AW6">
        <v>9447.9527127936417</v>
      </c>
      <c r="AX6">
        <v>8826.675056884138</v>
      </c>
      <c r="AY6">
        <v>8205.397400974638</v>
      </c>
      <c r="AZ6" s="11">
        <v>7584.1197450651352</v>
      </c>
      <c r="BA6">
        <v>6867.1677568237192</v>
      </c>
      <c r="BB6">
        <v>6150.2157685823013</v>
      </c>
      <c r="BC6">
        <v>5433.2637803408852</v>
      </c>
      <c r="BD6">
        <v>4716.3117920994682</v>
      </c>
      <c r="BE6" s="167">
        <v>3999.3598038580508</v>
      </c>
      <c r="BF6" s="166">
        <v>3409.3289527241709</v>
      </c>
      <c r="BG6" s="166">
        <v>2931.2858386626685</v>
      </c>
      <c r="BH6" s="166">
        <v>2453.2427246011666</v>
      </c>
      <c r="BI6" s="166">
        <v>1975.1996105396645</v>
      </c>
      <c r="BJ6" s="167">
        <v>1497.1564964781624</v>
      </c>
    </row>
    <row r="7" spans="1:62" ht="15.75">
      <c r="A7" s="4" t="s">
        <v>5</v>
      </c>
      <c r="B7" s="14">
        <v>62958.50969368696</v>
      </c>
      <c r="C7" s="14">
        <v>54446.278458287634</v>
      </c>
      <c r="D7" s="14">
        <v>49942.144935765675</v>
      </c>
      <c r="E7" s="14">
        <v>47157.821758709033</v>
      </c>
      <c r="F7" s="14">
        <v>44983.041400315291</v>
      </c>
      <c r="G7" s="14">
        <v>45454.033122628753</v>
      </c>
      <c r="H7" s="14">
        <v>45480.066148152415</v>
      </c>
      <c r="I7" s="14">
        <v>45500.565333097125</v>
      </c>
      <c r="J7" s="14">
        <v>45064.785092301638</v>
      </c>
      <c r="K7" s="14">
        <v>44032.150824609227</v>
      </c>
      <c r="L7" s="14">
        <v>42403.56036102424</v>
      </c>
      <c r="M7" s="14">
        <v>44643.17875442178</v>
      </c>
      <c r="N7" s="14">
        <v>43348.356195439083</v>
      </c>
      <c r="O7" s="14">
        <v>43850.10192026788</v>
      </c>
      <c r="P7" s="14">
        <v>44597.905997125075</v>
      </c>
      <c r="Q7" s="14">
        <v>44697.276258029531</v>
      </c>
      <c r="R7" s="14">
        <v>44723.363969715436</v>
      </c>
      <c r="S7" s="14">
        <v>43079.495221061021</v>
      </c>
      <c r="T7" s="14">
        <v>43434.691283394553</v>
      </c>
      <c r="U7" s="14">
        <v>39521.403756992513</v>
      </c>
      <c r="V7" s="14">
        <v>40286.150382362204</v>
      </c>
      <c r="W7" s="14">
        <v>39410.564664750033</v>
      </c>
      <c r="X7" s="14">
        <v>37310.012904437797</v>
      </c>
      <c r="Y7" s="14">
        <v>36858.41059368592</v>
      </c>
      <c r="Z7" s="14">
        <v>34792.465129353739</v>
      </c>
      <c r="AA7" s="14">
        <v>35763.308051285923</v>
      </c>
      <c r="AB7" s="14">
        <v>36144.843763640871</v>
      </c>
      <c r="AC7" s="14">
        <v>37390.199730435794</v>
      </c>
      <c r="AD7" s="14">
        <v>37266.739895035673</v>
      </c>
      <c r="AE7" s="14">
        <v>34936.033749664799</v>
      </c>
      <c r="AF7" s="14">
        <v>32203.336470934861</v>
      </c>
      <c r="AG7" s="14">
        <v>36387.495140297498</v>
      </c>
      <c r="AH7" s="14">
        <v>32473.879569851553</v>
      </c>
      <c r="AI7">
        <v>32519.310620426695</v>
      </c>
      <c r="AJ7">
        <v>32564.741671001844</v>
      </c>
      <c r="AK7" s="14">
        <v>32610.17272157699</v>
      </c>
      <c r="AL7">
        <v>30735.007438649925</v>
      </c>
      <c r="AM7">
        <v>28859.842155722858</v>
      </c>
      <c r="AN7">
        <v>26984.676872795797</v>
      </c>
      <c r="AO7">
        <v>25109.511589868729</v>
      </c>
      <c r="AP7" s="14">
        <v>23234.346306941665</v>
      </c>
      <c r="AQ7">
        <v>21719.868885017506</v>
      </c>
      <c r="AR7">
        <v>20205.391463093343</v>
      </c>
      <c r="AS7">
        <v>18690.914041169181</v>
      </c>
      <c r="AT7">
        <v>17176.436619245022</v>
      </c>
      <c r="AU7" s="14">
        <v>15661.959197320859</v>
      </c>
      <c r="AV7">
        <v>14590.964694926584</v>
      </c>
      <c r="AW7">
        <v>13519.970192532306</v>
      </c>
      <c r="AX7">
        <v>12448.975690138031</v>
      </c>
      <c r="AY7">
        <v>11377.981187743755</v>
      </c>
      <c r="AZ7" s="14">
        <v>10306.986685349479</v>
      </c>
      <c r="BA7">
        <v>9278.0805794964999</v>
      </c>
      <c r="BB7">
        <v>8249.1744736435212</v>
      </c>
      <c r="BC7">
        <v>7220.2683677905416</v>
      </c>
      <c r="BD7">
        <v>6191.3622619375628</v>
      </c>
      <c r="BE7" s="168">
        <v>5162.4561560845832</v>
      </c>
      <c r="BF7" s="166">
        <v>4410.4824193785371</v>
      </c>
      <c r="BG7" s="166">
        <v>3770.4964197448694</v>
      </c>
      <c r="BH7" s="166">
        <v>3130.5104201112017</v>
      </c>
      <c r="BI7" s="166">
        <v>2490.524420477534</v>
      </c>
      <c r="BJ7" s="168">
        <v>1850.5384208438659</v>
      </c>
    </row>
    <row r="8" spans="1:62" ht="15.75">
      <c r="A8" s="4" t="s">
        <v>6</v>
      </c>
      <c r="B8" s="14">
        <v>68726.189571859984</v>
      </c>
      <c r="C8" s="14">
        <v>59582.628528079673</v>
      </c>
      <c r="D8" s="14">
        <v>54256.976586560857</v>
      </c>
      <c r="E8" s="14">
        <v>50800.737776328031</v>
      </c>
      <c r="F8" s="14">
        <v>48437.588481703504</v>
      </c>
      <c r="G8" s="14">
        <v>48963.500308556177</v>
      </c>
      <c r="H8" s="14">
        <v>48871.374517001233</v>
      </c>
      <c r="I8" s="14">
        <v>48799.02678284821</v>
      </c>
      <c r="J8" s="14">
        <v>48005.121611920906</v>
      </c>
      <c r="K8" s="14">
        <v>46838.526716398352</v>
      </c>
      <c r="L8" s="14">
        <v>45135.266810278183</v>
      </c>
      <c r="M8" s="14">
        <v>47481.999593317923</v>
      </c>
      <c r="N8" s="14">
        <v>46180.022538800564</v>
      </c>
      <c r="O8" s="14">
        <v>46513.112758308933</v>
      </c>
      <c r="P8" s="14">
        <v>47107.841255496722</v>
      </c>
      <c r="Q8" s="14">
        <v>47231.935096662106</v>
      </c>
      <c r="R8" s="14">
        <v>47034.045884499646</v>
      </c>
      <c r="S8" s="14">
        <v>45427.157116800925</v>
      </c>
      <c r="T8" s="14">
        <v>45853.430966519823</v>
      </c>
      <c r="U8" s="14">
        <v>41735.131866607655</v>
      </c>
      <c r="V8" s="14">
        <v>42686.66590255656</v>
      </c>
      <c r="W8" s="14">
        <v>41583.350779659602</v>
      </c>
      <c r="X8" s="14">
        <v>39442.924345340733</v>
      </c>
      <c r="Y8" s="14">
        <v>39103.896704943683</v>
      </c>
      <c r="Z8" s="14">
        <v>37147.170532097836</v>
      </c>
      <c r="AA8" s="14">
        <v>37892.330792490604</v>
      </c>
      <c r="AB8" s="14">
        <v>38404.109875462498</v>
      </c>
      <c r="AC8" s="14">
        <v>39521.536140267643</v>
      </c>
      <c r="AD8" s="14">
        <v>39370.905078008116</v>
      </c>
      <c r="AE8" s="14">
        <v>37076.165441705707</v>
      </c>
      <c r="AF8" s="14">
        <v>34371.405814556376</v>
      </c>
      <c r="AG8" s="14">
        <v>38420.568191552178</v>
      </c>
      <c r="AH8" s="14">
        <v>34408.3062802766</v>
      </c>
      <c r="AI8">
        <v>34453.226326706506</v>
      </c>
      <c r="AJ8">
        <v>34498.146373136413</v>
      </c>
      <c r="AK8" s="14">
        <v>34543.066419566319</v>
      </c>
      <c r="AL8">
        <v>32642.09084919672</v>
      </c>
      <c r="AM8">
        <v>30741.115278827117</v>
      </c>
      <c r="AN8">
        <v>28840.139708457515</v>
      </c>
      <c r="AO8">
        <v>26939.164138087915</v>
      </c>
      <c r="AP8" s="14">
        <v>25038.188567718313</v>
      </c>
      <c r="AQ8">
        <v>23443.827489655814</v>
      </c>
      <c r="AR8">
        <v>21849.466411593312</v>
      </c>
      <c r="AS8">
        <v>20255.105333530813</v>
      </c>
      <c r="AT8">
        <v>18660.744255468315</v>
      </c>
      <c r="AU8" s="14">
        <v>17066.383177405813</v>
      </c>
      <c r="AV8">
        <v>15992.632192951478</v>
      </c>
      <c r="AW8">
        <v>14918.88120849714</v>
      </c>
      <c r="AX8">
        <v>13845.130224042805</v>
      </c>
      <c r="AY8">
        <v>12771.379239588467</v>
      </c>
      <c r="AZ8" s="14">
        <v>11697.62825513413</v>
      </c>
      <c r="BA8">
        <v>10657.499259864546</v>
      </c>
      <c r="BB8">
        <v>9617.3702645949616</v>
      </c>
      <c r="BC8">
        <v>8577.2412693253755</v>
      </c>
      <c r="BD8">
        <v>7537.1122740557912</v>
      </c>
      <c r="BE8" s="168">
        <v>6496.9832787862069</v>
      </c>
      <c r="BF8" s="166">
        <v>5736.9763078815358</v>
      </c>
      <c r="BG8" s="166">
        <v>5088.9570740492436</v>
      </c>
      <c r="BH8" s="166">
        <v>4440.9378402169523</v>
      </c>
      <c r="BI8" s="166">
        <v>3792.9186063846601</v>
      </c>
      <c r="BJ8" s="168">
        <v>3144.8993725523678</v>
      </c>
    </row>
    <row r="9" spans="1:62" ht="15.75">
      <c r="A9" s="4" t="s">
        <v>7</v>
      </c>
      <c r="B9" s="14">
        <v>70121.221842323532</v>
      </c>
      <c r="C9" s="14">
        <v>60992.57500384115</v>
      </c>
      <c r="D9" s="14">
        <v>55662.181451441669</v>
      </c>
      <c r="E9" s="14">
        <v>52209.799245985472</v>
      </c>
      <c r="F9" s="14">
        <v>49769.435149792844</v>
      </c>
      <c r="G9" s="14">
        <v>50298.35916817472</v>
      </c>
      <c r="H9" s="14">
        <v>50209.267274940568</v>
      </c>
      <c r="I9" s="14">
        <v>50161.275277565932</v>
      </c>
      <c r="J9" s="14">
        <v>49394.152603482064</v>
      </c>
      <c r="K9" s="14">
        <v>48246.030657796779</v>
      </c>
      <c r="L9" s="14">
        <v>46573.718558883287</v>
      </c>
      <c r="M9" s="14">
        <v>48948.047663792109</v>
      </c>
      <c r="N9" s="14">
        <v>47734.406943690119</v>
      </c>
      <c r="O9" s="14">
        <v>48086.910699647284</v>
      </c>
      <c r="P9" s="14">
        <v>48720.469119174428</v>
      </c>
      <c r="Q9" s="14">
        <v>48842.074047123169</v>
      </c>
      <c r="R9" s="14">
        <v>48724.065541547345</v>
      </c>
      <c r="S9" s="14">
        <v>47048.895148030431</v>
      </c>
      <c r="T9" s="14">
        <v>47510.039287717402</v>
      </c>
      <c r="U9" s="14">
        <v>43434.068997262439</v>
      </c>
      <c r="V9" s="14">
        <v>44429.55306912239</v>
      </c>
      <c r="W9" s="14">
        <v>43374.191708841041</v>
      </c>
      <c r="X9" s="14">
        <v>41260.48604146202</v>
      </c>
      <c r="Y9" s="14">
        <v>40937.225152272971</v>
      </c>
      <c r="Z9" s="14">
        <v>38976.484928835162</v>
      </c>
      <c r="AA9" s="14">
        <v>39837.736384207179</v>
      </c>
      <c r="AB9" s="14">
        <v>40286.131673654105</v>
      </c>
      <c r="AC9" s="14">
        <v>41443.839559291198</v>
      </c>
      <c r="AD9" s="14">
        <v>41317.727396770926</v>
      </c>
      <c r="AE9" s="14">
        <v>39006.712677175507</v>
      </c>
      <c r="AF9" s="14">
        <v>36345.885750501337</v>
      </c>
      <c r="AG9" s="14">
        <v>40363.781309059814</v>
      </c>
      <c r="AH9" s="14">
        <v>36338.226830246749</v>
      </c>
      <c r="AI9">
        <v>36383.39499362756</v>
      </c>
      <c r="AJ9">
        <v>36428.563157008379</v>
      </c>
      <c r="AK9" s="14">
        <v>36473.731320389197</v>
      </c>
      <c r="AL9">
        <v>34351.589003135719</v>
      </c>
      <c r="AM9">
        <v>32229.446685882234</v>
      </c>
      <c r="AN9">
        <v>30107.304368628756</v>
      </c>
      <c r="AO9">
        <v>27985.162051375275</v>
      </c>
      <c r="AP9" s="14">
        <v>25863.019734121794</v>
      </c>
      <c r="AQ9">
        <v>24236.026586385433</v>
      </c>
      <c r="AR9">
        <v>22609.033438649069</v>
      </c>
      <c r="AS9">
        <v>20982.040290912708</v>
      </c>
      <c r="AT9">
        <v>19355.047143176347</v>
      </c>
      <c r="AU9" s="14">
        <v>17728.053995439983</v>
      </c>
      <c r="AV9">
        <v>16648.159549513919</v>
      </c>
      <c r="AW9">
        <v>15568.265103587852</v>
      </c>
      <c r="AX9">
        <v>14488.370657661784</v>
      </c>
      <c r="AY9">
        <v>13408.476211735719</v>
      </c>
      <c r="AZ9" s="14">
        <v>12328.581765809651</v>
      </c>
      <c r="BA9">
        <v>11275.909501522096</v>
      </c>
      <c r="BB9">
        <v>10223.237237234538</v>
      </c>
      <c r="BC9">
        <v>9170.5649729469806</v>
      </c>
      <c r="BD9">
        <v>8117.8927086594249</v>
      </c>
      <c r="BE9" s="168">
        <v>7065.2204443718674</v>
      </c>
      <c r="BF9" s="166">
        <v>6298.8429521773242</v>
      </c>
      <c r="BG9" s="166">
        <v>5644.4531970551598</v>
      </c>
      <c r="BH9" s="166">
        <v>4990.0634419329963</v>
      </c>
      <c r="BI9" s="166">
        <v>4335.6736868108319</v>
      </c>
      <c r="BJ9" s="168">
        <v>3681.2839316886671</v>
      </c>
    </row>
    <row r="10" spans="1:62" ht="15.75">
      <c r="A10" s="4" t="s">
        <v>8</v>
      </c>
      <c r="B10" s="14">
        <v>73367.554419059685</v>
      </c>
      <c r="C10" s="14">
        <v>64113.275026127048</v>
      </c>
      <c r="D10" s="14">
        <v>58682.585876668141</v>
      </c>
      <c r="E10" s="14">
        <v>55098.132536904413</v>
      </c>
      <c r="F10" s="14">
        <v>52582.405611387134</v>
      </c>
      <c r="G10" s="14">
        <v>53097.986028216867</v>
      </c>
      <c r="H10" s="14">
        <v>52952.35922023109</v>
      </c>
      <c r="I10" s="14">
        <v>52747.072715794588</v>
      </c>
      <c r="J10" s="14">
        <v>52014.270218203455</v>
      </c>
      <c r="K10" s="14">
        <v>50761.75977921304</v>
      </c>
      <c r="L10" s="14">
        <v>48838.637088671458</v>
      </c>
      <c r="M10" s="14">
        <v>51068.49434128945</v>
      </c>
      <c r="N10" s="14">
        <v>49794.419382173481</v>
      </c>
      <c r="O10" s="14">
        <v>50028.554610903484</v>
      </c>
      <c r="P10" s="14">
        <v>50647.910287704093</v>
      </c>
      <c r="Q10" s="14">
        <v>50615.548256895578</v>
      </c>
      <c r="R10" s="14">
        <v>50635.227504165479</v>
      </c>
      <c r="S10" s="14">
        <v>48831.190049830657</v>
      </c>
      <c r="T10" s="14">
        <v>49306.759903804224</v>
      </c>
      <c r="U10" s="14">
        <v>45087.153734910622</v>
      </c>
      <c r="V10" s="14">
        <v>45839.555638262711</v>
      </c>
      <c r="W10" s="14">
        <v>44754.808630475294</v>
      </c>
      <c r="X10" s="14">
        <v>42396.044531591186</v>
      </c>
      <c r="Y10" s="14">
        <v>42073.425411939475</v>
      </c>
      <c r="Z10" s="14">
        <v>40053.932390384529</v>
      </c>
      <c r="AA10" s="14">
        <v>40786.155858190723</v>
      </c>
      <c r="AB10" s="14">
        <v>41226.186467671418</v>
      </c>
      <c r="AC10" s="14">
        <v>42354.41366196434</v>
      </c>
      <c r="AD10" s="14">
        <v>42165.811691329982</v>
      </c>
      <c r="AE10" s="14">
        <v>39865.325782068845</v>
      </c>
      <c r="AF10" s="14">
        <v>37131.015548725409</v>
      </c>
      <c r="AG10" s="14">
        <v>41162.467972247214</v>
      </c>
      <c r="AH10" s="14">
        <v>37012.711722809159</v>
      </c>
      <c r="AI10">
        <v>37036.698112755032</v>
      </c>
      <c r="AJ10">
        <v>37060.684502700904</v>
      </c>
      <c r="AK10" s="14">
        <v>37084.670892646784</v>
      </c>
      <c r="AL10">
        <v>34940.534083569873</v>
      </c>
      <c r="AM10">
        <v>32796.397274492963</v>
      </c>
      <c r="AN10">
        <v>30652.260465416046</v>
      </c>
      <c r="AO10">
        <v>28508.123656339136</v>
      </c>
      <c r="AP10" s="14">
        <v>26363.986847262222</v>
      </c>
      <c r="AQ10">
        <v>24709.123669258352</v>
      </c>
      <c r="AR10">
        <v>23054.260491254485</v>
      </c>
      <c r="AS10">
        <v>21399.397313250614</v>
      </c>
      <c r="AT10">
        <v>19744.534135246744</v>
      </c>
      <c r="AU10" s="14">
        <v>18089.670957242874</v>
      </c>
      <c r="AV10">
        <v>16987.468848543198</v>
      </c>
      <c r="AW10">
        <v>15885.266739843522</v>
      </c>
      <c r="AX10">
        <v>14783.064631143847</v>
      </c>
      <c r="AY10">
        <v>13680.862522444175</v>
      </c>
      <c r="AZ10" s="14">
        <v>12578.660413744497</v>
      </c>
      <c r="BA10">
        <v>11508.63310261583</v>
      </c>
      <c r="BB10">
        <v>10438.605791487156</v>
      </c>
      <c r="BC10">
        <v>9368.5784803584866</v>
      </c>
      <c r="BD10">
        <v>8298.5511692298187</v>
      </c>
      <c r="BE10" s="168">
        <v>7228.5238581011472</v>
      </c>
      <c r="BF10" s="166">
        <v>6448.7760312292876</v>
      </c>
      <c r="BG10" s="166">
        <v>5781.0159414298068</v>
      </c>
      <c r="BH10" s="166">
        <v>5113.2558516303279</v>
      </c>
      <c r="BI10" s="166">
        <v>4445.4957618308481</v>
      </c>
      <c r="BJ10" s="168">
        <v>3777.7356720313674</v>
      </c>
    </row>
    <row r="11" spans="1:62" ht="15.75">
      <c r="A11" s="4" t="s">
        <v>9</v>
      </c>
      <c r="B11" s="17">
        <v>-8892.5278849254173</v>
      </c>
      <c r="C11" s="17">
        <v>-9719.5770666981825</v>
      </c>
      <c r="D11" s="17">
        <v>-10348.907326078521</v>
      </c>
      <c r="E11" s="17">
        <v>-10138.099314041307</v>
      </c>
      <c r="F11" s="17">
        <v>-9577.923514968883</v>
      </c>
      <c r="G11" s="17">
        <v>-9030.4261702514959</v>
      </c>
      <c r="H11" s="17">
        <v>-8939.2118332691734</v>
      </c>
      <c r="I11" s="17">
        <v>-8727.3035539505672</v>
      </c>
      <c r="J11" s="17">
        <v>-9793.7377828440913</v>
      </c>
      <c r="K11" s="17">
        <v>-8953.3423791782134</v>
      </c>
      <c r="L11" s="17">
        <v>-8922.5339352460633</v>
      </c>
      <c r="M11" s="17">
        <v>-8243.5162680249123</v>
      </c>
      <c r="N11" s="17">
        <v>-8721.8218795186967</v>
      </c>
      <c r="O11" s="17">
        <v>-8146.4547541259381</v>
      </c>
      <c r="P11" s="17">
        <v>-8154.3818055496113</v>
      </c>
      <c r="Q11" s="17">
        <v>-4264.7737827130768</v>
      </c>
      <c r="R11" s="17">
        <v>-7358.4140025533379</v>
      </c>
      <c r="S11" s="17">
        <v>-6911.611073838013</v>
      </c>
      <c r="T11" s="17">
        <v>-5818.2377462185414</v>
      </c>
      <c r="U11" s="17">
        <v>-5589.242736778484</v>
      </c>
      <c r="V11" s="17">
        <v>-4704.3643991814633</v>
      </c>
      <c r="W11" s="17">
        <v>-5066.3288458303778</v>
      </c>
      <c r="X11" s="17">
        <v>-6167.0202987603388</v>
      </c>
      <c r="Y11" s="17">
        <v>-6937.1106211671795</v>
      </c>
      <c r="Z11" s="17">
        <v>-4755.3555286207984</v>
      </c>
      <c r="AA11" s="17">
        <v>-5234.265588149683</v>
      </c>
      <c r="AB11" s="17">
        <v>-5312.7016007775846</v>
      </c>
      <c r="AC11" s="17">
        <v>-5204.2481043815505</v>
      </c>
      <c r="AD11" s="17">
        <v>-4231.3099344017246</v>
      </c>
      <c r="AE11" s="17">
        <v>-4994.4712216210901</v>
      </c>
      <c r="AF11" s="17">
        <v>-7178.9821819528743</v>
      </c>
      <c r="AG11" s="17">
        <v>-7211.4151304160614</v>
      </c>
      <c r="AH11" s="17">
        <v>-7225.740884526539</v>
      </c>
      <c r="AI11">
        <v>-6380.0363645426605</v>
      </c>
      <c r="AJ11">
        <v>-5534.331844558782</v>
      </c>
      <c r="AK11" s="17">
        <v>-4688.6273245749035</v>
      </c>
      <c r="AL11">
        <v>-4570.7049675673707</v>
      </c>
      <c r="AM11">
        <v>-4452.7826105598378</v>
      </c>
      <c r="AN11">
        <v>-4334.8602535523041</v>
      </c>
      <c r="AO11">
        <v>-4216.9378965447713</v>
      </c>
      <c r="AP11" s="17">
        <v>-4099.0155395372385</v>
      </c>
      <c r="AQ11">
        <v>-3999.3476513137143</v>
      </c>
      <c r="AR11">
        <v>-3899.6797630901897</v>
      </c>
      <c r="AS11">
        <v>-3800.0118748666655</v>
      </c>
      <c r="AT11">
        <v>-3700.3439866431413</v>
      </c>
      <c r="AU11" s="17">
        <v>-3600.6760984196167</v>
      </c>
      <c r="AV11">
        <v>-3588.3805669988506</v>
      </c>
      <c r="AW11">
        <v>-3576.085035578084</v>
      </c>
      <c r="AX11">
        <v>-3563.7895041573174</v>
      </c>
      <c r="AY11">
        <v>-3551.4939727365513</v>
      </c>
      <c r="AZ11" s="17">
        <v>-3539.1984413157847</v>
      </c>
      <c r="BA11">
        <v>-3733.7291150484903</v>
      </c>
      <c r="BB11">
        <v>-3928.2597887811953</v>
      </c>
      <c r="BC11">
        <v>-4122.7904625139008</v>
      </c>
      <c r="BD11">
        <v>-4317.3211362466063</v>
      </c>
      <c r="BE11" s="169">
        <v>-4511.8518099793118</v>
      </c>
      <c r="BF11" s="93">
        <v>-4929.7168374136327</v>
      </c>
      <c r="BG11" s="93">
        <v>-5459.5696019203315</v>
      </c>
      <c r="BH11" s="93">
        <v>-5989.4223664270294</v>
      </c>
      <c r="BI11" s="93">
        <v>-6519.2751309337273</v>
      </c>
      <c r="BJ11" s="169">
        <v>-7049.1278954404261</v>
      </c>
    </row>
    <row r="12" spans="1:62" ht="15.75">
      <c r="A12" s="4" t="s">
        <v>532</v>
      </c>
      <c r="B12" s="15">
        <v>29013.761940360422</v>
      </c>
      <c r="C12" s="15">
        <v>29013.761940360422</v>
      </c>
      <c r="D12" s="15">
        <v>29013.761940360422</v>
      </c>
      <c r="E12" s="15">
        <v>29013.761940360422</v>
      </c>
      <c r="F12" s="15">
        <v>29013.761940360422</v>
      </c>
      <c r="G12" s="15">
        <v>29013.761940360422</v>
      </c>
      <c r="H12" s="15">
        <v>29013.761940360422</v>
      </c>
      <c r="I12" s="15">
        <v>29013.761940360422</v>
      </c>
      <c r="J12" s="15">
        <v>29013.761940360422</v>
      </c>
      <c r="K12" s="15">
        <v>29013.761940360422</v>
      </c>
      <c r="L12" s="15">
        <v>29013.761940360422</v>
      </c>
      <c r="M12" s="15">
        <v>29013.761940360422</v>
      </c>
      <c r="N12" s="15">
        <v>29013.761940360422</v>
      </c>
      <c r="O12" s="15">
        <v>29013.761940360422</v>
      </c>
      <c r="P12" s="15">
        <v>29013.761940360422</v>
      </c>
      <c r="Q12" s="15">
        <v>29013.761940360422</v>
      </c>
      <c r="R12" s="15">
        <v>29013.761940360422</v>
      </c>
      <c r="S12" s="15">
        <v>29013.761940360422</v>
      </c>
      <c r="T12" s="15">
        <v>29013.761940360422</v>
      </c>
      <c r="U12" s="15">
        <v>29013.761940360422</v>
      </c>
      <c r="V12" s="15">
        <v>29013.761940360422</v>
      </c>
      <c r="W12" s="15">
        <v>29013.761940360422</v>
      </c>
      <c r="X12" s="15">
        <v>29013.761940360422</v>
      </c>
      <c r="Y12" s="15">
        <v>29013.761940360422</v>
      </c>
      <c r="Z12" s="15">
        <v>29013.761940360422</v>
      </c>
      <c r="AA12" s="15">
        <v>29013.761940360422</v>
      </c>
      <c r="AB12" s="15">
        <v>29013.761940360422</v>
      </c>
      <c r="AC12" s="15">
        <v>29013.761940360422</v>
      </c>
      <c r="AD12" s="15">
        <v>29013.761940360422</v>
      </c>
      <c r="AE12" s="15">
        <v>29013.761940360422</v>
      </c>
      <c r="AF12" s="15">
        <v>29013.761940360422</v>
      </c>
      <c r="AG12" s="15">
        <v>29013.761940360422</v>
      </c>
      <c r="AH12" s="15">
        <v>29013.761940360422</v>
      </c>
      <c r="AI12" s="15">
        <v>29013.761940360422</v>
      </c>
      <c r="AJ12" s="15">
        <v>29013.761940360422</v>
      </c>
      <c r="AK12" s="15">
        <v>29013.761940360422</v>
      </c>
      <c r="AL12" s="15">
        <v>29013.761940360422</v>
      </c>
      <c r="AM12" s="15">
        <v>29013.761940360422</v>
      </c>
      <c r="AN12" s="15">
        <v>29013.761940360422</v>
      </c>
      <c r="AO12" s="15">
        <v>29013.761940360422</v>
      </c>
      <c r="AP12" s="15">
        <v>29013.761940360422</v>
      </c>
      <c r="AQ12" s="15">
        <v>29013.761940360422</v>
      </c>
      <c r="AR12" s="15">
        <v>29013.761940360422</v>
      </c>
      <c r="AS12" s="15">
        <v>29013.761940360422</v>
      </c>
      <c r="AT12" s="15">
        <v>29013.761940360422</v>
      </c>
      <c r="AU12" s="15">
        <v>29013.761940360422</v>
      </c>
      <c r="AV12" s="15">
        <v>29013.761940360422</v>
      </c>
      <c r="AW12" s="15">
        <v>29013.761940360422</v>
      </c>
      <c r="AX12" s="15">
        <v>29013.761940360422</v>
      </c>
      <c r="AY12" s="15">
        <v>29013.761940360422</v>
      </c>
      <c r="AZ12" s="15">
        <v>29013.761940360422</v>
      </c>
      <c r="BA12" s="15">
        <v>29013.761940360422</v>
      </c>
      <c r="BB12" s="15">
        <v>29013.761940360422</v>
      </c>
      <c r="BC12" s="15">
        <v>29013.761940360422</v>
      </c>
      <c r="BD12" s="15">
        <v>29013.761940360422</v>
      </c>
      <c r="BE12" s="25">
        <v>29013.761940360422</v>
      </c>
      <c r="BF12" s="15">
        <v>29013.761940360422</v>
      </c>
      <c r="BG12" s="15">
        <v>29013.761940360422</v>
      </c>
      <c r="BH12" s="15">
        <v>29013.761940360422</v>
      </c>
      <c r="BI12" s="15">
        <v>29013.761940360422</v>
      </c>
      <c r="BJ12" s="15">
        <v>29013.761940360422</v>
      </c>
    </row>
    <row r="13" spans="1:62" ht="15.75">
      <c r="A13" s="4" t="s">
        <v>11</v>
      </c>
      <c r="B13" s="25">
        <v>64475.026534134267</v>
      </c>
      <c r="C13" s="25">
        <v>54393.697959428864</v>
      </c>
      <c r="D13" s="25">
        <v>48333.678550589619</v>
      </c>
      <c r="E13" s="25">
        <v>44960.033222863109</v>
      </c>
      <c r="F13" s="25">
        <v>43004.482096418251</v>
      </c>
      <c r="G13" s="25">
        <v>44067.559857965374</v>
      </c>
      <c r="H13" s="25">
        <v>44013.147386961915</v>
      </c>
      <c r="I13" s="25">
        <v>44019.769161844022</v>
      </c>
      <c r="J13" s="25">
        <v>42220.532435359361</v>
      </c>
      <c r="K13" s="25">
        <v>41808.417400034828</v>
      </c>
      <c r="L13" s="25">
        <v>39916.103153425393</v>
      </c>
      <c r="M13" s="25">
        <v>42824.978073264538</v>
      </c>
      <c r="N13" s="25">
        <v>41072.597502654782</v>
      </c>
      <c r="O13" s="25">
        <v>41882.099856777546</v>
      </c>
      <c r="P13" s="25">
        <v>42493.528482154485</v>
      </c>
      <c r="Q13" s="25">
        <v>46350.774474182501</v>
      </c>
      <c r="R13" s="25">
        <v>43276.813501612138</v>
      </c>
      <c r="S13" s="25">
        <v>41919.578975992641</v>
      </c>
      <c r="T13" s="25">
        <v>43488.522157585685</v>
      </c>
      <c r="U13" s="25">
        <v>39497.910998132138</v>
      </c>
      <c r="V13" s="25">
        <v>41135.19123908125</v>
      </c>
      <c r="W13" s="25">
        <v>39688.479784644915</v>
      </c>
      <c r="X13" s="25">
        <v>36229.024232830845</v>
      </c>
      <c r="Y13" s="25">
        <v>35136.314790772296</v>
      </c>
      <c r="Z13" s="25">
        <v>35298.57686176373</v>
      </c>
      <c r="AA13" s="25">
        <v>35551.89027004104</v>
      </c>
      <c r="AB13" s="25">
        <v>35913.484866893836</v>
      </c>
      <c r="AC13" s="25">
        <v>37150.16555758279</v>
      </c>
      <c r="AD13" s="25">
        <v>37934.501756928257</v>
      </c>
      <c r="AE13" s="25">
        <v>34870.854560447755</v>
      </c>
      <c r="AF13" s="25">
        <v>29952.033366772535</v>
      </c>
      <c r="AG13" s="25">
        <v>33951.052841831151</v>
      </c>
      <c r="AH13" s="25">
        <v>29786.970838282621</v>
      </c>
      <c r="AI13" s="25">
        <v>30656.661748212369</v>
      </c>
      <c r="AJ13" s="25">
        <v>31526.352658142121</v>
      </c>
      <c r="AK13" s="25">
        <v>32396.04356807188</v>
      </c>
      <c r="AL13" s="25">
        <v>30369.829116002504</v>
      </c>
      <c r="AM13" s="25">
        <v>28343.614663933127</v>
      </c>
      <c r="AN13" s="25">
        <v>26317.400211863744</v>
      </c>
      <c r="AO13" s="25">
        <v>24291.185759794364</v>
      </c>
      <c r="AP13" s="25">
        <v>22264.971307724983</v>
      </c>
      <c r="AQ13" s="25">
        <v>20709.776017944638</v>
      </c>
      <c r="AR13" s="25">
        <v>19154.580728164296</v>
      </c>
      <c r="AS13" s="25">
        <v>17599.38543838395</v>
      </c>
      <c r="AT13" s="25">
        <v>16044.190148603602</v>
      </c>
      <c r="AU13" s="25">
        <v>14488.994858823256</v>
      </c>
      <c r="AV13" s="25">
        <v>13399.088281544347</v>
      </c>
      <c r="AW13" s="25">
        <v>12309.181704265438</v>
      </c>
      <c r="AX13" s="25">
        <v>11219.275126986529</v>
      </c>
      <c r="AY13" s="25">
        <v>10129.368549707624</v>
      </c>
      <c r="AZ13" s="25">
        <v>9039.4619724287131</v>
      </c>
      <c r="BA13" s="25">
        <v>7774.9039875673388</v>
      </c>
      <c r="BB13" s="25">
        <v>6510.3460027059609</v>
      </c>
      <c r="BC13" s="25">
        <v>5245.7880178445857</v>
      </c>
      <c r="BD13" s="25">
        <v>3981.2300329832124</v>
      </c>
      <c r="BE13" s="25">
        <v>2716.6720481218354</v>
      </c>
      <c r="BF13" s="25">
        <v>1519.0591938156549</v>
      </c>
      <c r="BG13" s="25">
        <v>321.44633950947537</v>
      </c>
      <c r="BH13" s="25">
        <v>-876.16651479670145</v>
      </c>
      <c r="BI13" s="25">
        <v>-2073.7793691028792</v>
      </c>
      <c r="BJ13" s="25">
        <v>-3271.3922234090587</v>
      </c>
    </row>
    <row r="15" spans="1:62" ht="15.75">
      <c r="A15" s="4" t="s">
        <v>253</v>
      </c>
      <c r="B15">
        <v>2998.22063839666</v>
      </c>
      <c r="C15">
        <v>2300.9909770965178</v>
      </c>
      <c r="D15">
        <v>1895.7635348365791</v>
      </c>
      <c r="E15">
        <v>1887.9227630776149</v>
      </c>
      <c r="F15">
        <v>2080.5423902490502</v>
      </c>
      <c r="G15">
        <v>2209.7600399532912</v>
      </c>
      <c r="H15">
        <v>2270.816021169594</v>
      </c>
      <c r="I15">
        <v>2264.1220117100702</v>
      </c>
      <c r="J15">
        <v>2277.3141533607218</v>
      </c>
      <c r="K15">
        <v>2283.934486427886</v>
      </c>
      <c r="L15">
        <v>2169.083856894465</v>
      </c>
      <c r="M15">
        <v>2333.001838020984</v>
      </c>
      <c r="N15">
        <v>2289.560801003448</v>
      </c>
      <c r="O15">
        <v>2284.4614380473608</v>
      </c>
      <c r="P15">
        <v>2206.3386036448628</v>
      </c>
      <c r="Q15">
        <v>2098.9310420034822</v>
      </c>
      <c r="R15">
        <v>2197.1133732148828</v>
      </c>
      <c r="S15">
        <v>2131.4547042112922</v>
      </c>
      <c r="T15">
        <v>2215.7253189869889</v>
      </c>
      <c r="U15">
        <v>2078.772319640912</v>
      </c>
      <c r="V15">
        <v>1915.2699020524531</v>
      </c>
      <c r="W15">
        <v>1926.158197402704</v>
      </c>
      <c r="X15">
        <v>1820.669701647352</v>
      </c>
      <c r="Y15">
        <v>1842.8385785880109</v>
      </c>
      <c r="Z15">
        <v>1572.2239781411381</v>
      </c>
      <c r="AA15">
        <v>1817.0811715039999</v>
      </c>
      <c r="AB15">
        <v>1870.4123417589651</v>
      </c>
      <c r="AC15">
        <v>1851.31957134097</v>
      </c>
      <c r="AD15">
        <v>1821.457676164518</v>
      </c>
      <c r="AE15">
        <v>1735.062192441357</v>
      </c>
      <c r="AF15">
        <v>1814.2748383593939</v>
      </c>
      <c r="AG15">
        <v>1841.783975160741</v>
      </c>
      <c r="AH15">
        <v>1897.531374932656</v>
      </c>
      <c r="AI15">
        <v>1725.6834579719966</v>
      </c>
      <c r="AJ15">
        <v>1553.8355410113377</v>
      </c>
      <c r="AK15" s="26">
        <v>1381.9876240506785</v>
      </c>
      <c r="AL15">
        <v>1369.5197587707926</v>
      </c>
      <c r="AM15">
        <v>1357.051893490906</v>
      </c>
      <c r="AN15">
        <v>1344.5840282110198</v>
      </c>
      <c r="AO15">
        <v>1332.1161629311339</v>
      </c>
      <c r="AP15" s="26">
        <v>1319.6482976512475</v>
      </c>
      <c r="AQ15">
        <v>1160.4677266392257</v>
      </c>
      <c r="AR15">
        <v>1001.2871556272039</v>
      </c>
      <c r="AS15">
        <v>842.1065846151821</v>
      </c>
      <c r="AT15">
        <v>682.9260136031603</v>
      </c>
      <c r="AU15" s="26">
        <v>523.7454425911385</v>
      </c>
      <c r="AV15">
        <v>452.4395898437117</v>
      </c>
      <c r="AW15">
        <v>381.13373709628485</v>
      </c>
      <c r="AX15">
        <v>309.82788434885799</v>
      </c>
      <c r="AY15">
        <v>238.52203160143119</v>
      </c>
      <c r="AZ15" s="26">
        <v>167.21617885400434</v>
      </c>
      <c r="BA15">
        <v>143.84602214323792</v>
      </c>
      <c r="BB15">
        <v>120.47586543247151</v>
      </c>
      <c r="BC15">
        <v>97.105708721705085</v>
      </c>
      <c r="BD15">
        <v>73.735552010938676</v>
      </c>
      <c r="BE15" s="26">
        <v>50.365395300172246</v>
      </c>
      <c r="BF15">
        <v>42.643775454497657</v>
      </c>
      <c r="BG15">
        <v>34.922155608823061</v>
      </c>
      <c r="BH15">
        <v>27.200535763148476</v>
      </c>
      <c r="BI15">
        <v>19.478915917473884</v>
      </c>
      <c r="BJ15" s="26">
        <v>11.757296071799294</v>
      </c>
    </row>
    <row r="16" spans="1:62" ht="15.75">
      <c r="A16" s="4" t="s">
        <v>254</v>
      </c>
      <c r="B16">
        <v>1319.31521501319</v>
      </c>
      <c r="C16">
        <v>1316.22651574576</v>
      </c>
      <c r="D16">
        <v>1313.13781647833</v>
      </c>
      <c r="E16">
        <v>1310.04911721089</v>
      </c>
      <c r="F16">
        <v>1306.96041794346</v>
      </c>
      <c r="G16">
        <v>1303.87171867602</v>
      </c>
      <c r="H16">
        <v>1300.78301940859</v>
      </c>
      <c r="I16">
        <v>1297.69432014116</v>
      </c>
      <c r="J16">
        <v>1294.60562087372</v>
      </c>
      <c r="K16">
        <v>1291.51692160629</v>
      </c>
      <c r="L16">
        <v>1248.9693866664311</v>
      </c>
      <c r="M16">
        <v>1197.073461295234</v>
      </c>
      <c r="N16">
        <v>1264.818030912405</v>
      </c>
      <c r="O16">
        <v>1357.90281871455</v>
      </c>
      <c r="P16">
        <v>1223.4986199915691</v>
      </c>
      <c r="Q16">
        <v>1348.8679670312499</v>
      </c>
      <c r="R16">
        <v>1362.1658748485349</v>
      </c>
      <c r="S16">
        <v>1375.77381903223</v>
      </c>
      <c r="T16">
        <v>1266.9255641232501</v>
      </c>
      <c r="U16">
        <v>1202.7698112144631</v>
      </c>
      <c r="V16">
        <v>1308.611869564915</v>
      </c>
      <c r="W16">
        <v>1277.174963594618</v>
      </c>
      <c r="X16">
        <v>1275.2633584547671</v>
      </c>
      <c r="Y16">
        <v>1186.436599158473</v>
      </c>
      <c r="Z16">
        <v>1251.0437090352741</v>
      </c>
      <c r="AA16">
        <v>1290.1057281951671</v>
      </c>
      <c r="AB16">
        <v>1303.876863139169</v>
      </c>
      <c r="AC16">
        <v>1218.838678595899</v>
      </c>
      <c r="AD16">
        <v>1182.1143370271941</v>
      </c>
      <c r="AE16">
        <v>1173.480903282097</v>
      </c>
      <c r="AF16">
        <v>977.79745628124738</v>
      </c>
      <c r="AG16">
        <v>1084.1141571255109</v>
      </c>
      <c r="AH16">
        <v>1186.774367724709</v>
      </c>
      <c r="AI16">
        <v>1278.3846543472828</v>
      </c>
      <c r="AJ16">
        <v>1369.9949409698565</v>
      </c>
      <c r="AK16" s="26">
        <v>1461.6052275924303</v>
      </c>
      <c r="AL16">
        <v>1173.9180218646979</v>
      </c>
      <c r="AM16">
        <v>886.23081613696547</v>
      </c>
      <c r="AN16">
        <v>598.543610409233</v>
      </c>
      <c r="AO16">
        <v>310.85640468150058</v>
      </c>
      <c r="AP16" s="26">
        <v>23.169198953768149</v>
      </c>
      <c r="AQ16">
        <v>21.714222246893126</v>
      </c>
      <c r="AR16">
        <v>20.2592455400181</v>
      </c>
      <c r="AS16">
        <v>18.804268833143077</v>
      </c>
      <c r="AT16">
        <v>17.349292126268054</v>
      </c>
      <c r="AU16" s="26">
        <v>15.894315419393028</v>
      </c>
      <c r="AV16">
        <v>14.661623777116894</v>
      </c>
      <c r="AW16">
        <v>13.428932134840759</v>
      </c>
      <c r="AX16">
        <v>12.196240492564625</v>
      </c>
      <c r="AY16">
        <v>10.963548850288491</v>
      </c>
      <c r="AZ16" s="26">
        <v>9.7308572080123561</v>
      </c>
      <c r="BA16">
        <v>8.7335187291673897</v>
      </c>
      <c r="BB16">
        <v>7.7361802503224224</v>
      </c>
      <c r="BC16">
        <v>6.7388417714774551</v>
      </c>
      <c r="BD16">
        <v>5.7415032926324887</v>
      </c>
      <c r="BE16" s="26">
        <v>4.7441648137875214</v>
      </c>
      <c r="BF16">
        <v>3.9692010576884069</v>
      </c>
      <c r="BG16">
        <v>3.1942373015892924</v>
      </c>
      <c r="BH16">
        <v>2.4192735454901779</v>
      </c>
      <c r="BI16">
        <v>1.6443097893910632</v>
      </c>
      <c r="BJ16" s="26">
        <v>0.86934603329194859</v>
      </c>
    </row>
    <row r="18" spans="56:62">
      <c r="BD18" t="s">
        <v>257</v>
      </c>
      <c r="BE18" s="2">
        <v>111.98773707237775</v>
      </c>
      <c r="BF18">
        <v>-128.40714076718953</v>
      </c>
      <c r="BG18">
        <v>-368.80201860675686</v>
      </c>
      <c r="BH18">
        <v>-609.19689644632399</v>
      </c>
      <c r="BI18">
        <v>-849.59177428589146</v>
      </c>
      <c r="BJ18" s="2">
        <v>-1089.9866521254587</v>
      </c>
    </row>
    <row r="19" spans="56:62">
      <c r="BF19" s="2"/>
      <c r="BG19" s="2"/>
      <c r="BH19" s="2"/>
      <c r="BI19" s="2"/>
    </row>
    <row r="20" spans="56:62">
      <c r="BD20" t="s">
        <v>258</v>
      </c>
      <c r="BE20" s="2">
        <v>549.03385040718604</v>
      </c>
      <c r="BF20">
        <v>465.37441481389578</v>
      </c>
      <c r="BG20">
        <v>381.71497922060553</v>
      </c>
      <c r="BH20">
        <v>298.05554362731527</v>
      </c>
      <c r="BI20">
        <v>214.39610803402502</v>
      </c>
      <c r="BJ20" s="2">
        <v>130.73667244073476</v>
      </c>
    </row>
    <row r="21" spans="56:62">
      <c r="BF21" s="2"/>
      <c r="BG21" s="2"/>
      <c r="BH21" s="2"/>
      <c r="BI21" s="2"/>
    </row>
    <row r="22" spans="56:62" ht="15.75">
      <c r="BD22" s="4" t="s">
        <v>5</v>
      </c>
      <c r="BE22" s="1">
        <v>1163.0963522265324</v>
      </c>
      <c r="BF22">
        <v>1001.1534666543666</v>
      </c>
      <c r="BG22">
        <v>839.21058108220086</v>
      </c>
      <c r="BH22">
        <v>677.26769551003508</v>
      </c>
      <c r="BI22">
        <v>515.32480993786942</v>
      </c>
      <c r="BJ22" s="1">
        <v>353.38192436570364</v>
      </c>
    </row>
    <row r="23" spans="56:62" ht="15.75">
      <c r="BD23" s="4" t="s">
        <v>6</v>
      </c>
      <c r="BE23" s="1">
        <v>1334.5271227016233</v>
      </c>
      <c r="BF23">
        <v>1326.493888502999</v>
      </c>
      <c r="BG23">
        <v>1318.4606543043747</v>
      </c>
      <c r="BH23">
        <v>1310.4274201057503</v>
      </c>
      <c r="BI23">
        <v>1302.394185907126</v>
      </c>
      <c r="BJ23" s="1">
        <v>1294.3609517085017</v>
      </c>
    </row>
    <row r="24" spans="56:62" ht="15.75">
      <c r="BD24" s="4" t="s">
        <v>7</v>
      </c>
      <c r="BE24" s="1">
        <v>541.85760973505364</v>
      </c>
      <c r="BF24">
        <v>535.86033319242779</v>
      </c>
      <c r="BG24">
        <v>529.86305664980182</v>
      </c>
      <c r="BH24">
        <v>523.86578010717596</v>
      </c>
      <c r="BI24">
        <v>517.86850356455011</v>
      </c>
      <c r="BJ24" s="1">
        <v>511.87122702192414</v>
      </c>
    </row>
    <row r="25" spans="56:62" ht="15.75">
      <c r="BD25" s="4" t="s">
        <v>8</v>
      </c>
      <c r="BE25" s="1">
        <v>127.48026085865865</v>
      </c>
      <c r="BF25">
        <v>120.12762466093626</v>
      </c>
      <c r="BG25">
        <v>112.77498846321384</v>
      </c>
      <c r="BH25">
        <v>105.42235226549144</v>
      </c>
      <c r="BI25">
        <v>98.069716067769036</v>
      </c>
      <c r="BJ25" s="1">
        <v>90.717079870046632</v>
      </c>
    </row>
    <row r="26" spans="56:62" ht="15.75">
      <c r="BD26" s="4" t="s">
        <v>9</v>
      </c>
      <c r="BE26" s="1">
        <v>-4581.8518099793118</v>
      </c>
      <c r="BF26">
        <v>-4871.3096966464427</v>
      </c>
      <c r="BG26">
        <v>-5160.7675833135745</v>
      </c>
      <c r="BH26">
        <v>-5450.2254699807054</v>
      </c>
      <c r="BI26">
        <v>-5739.6833566478363</v>
      </c>
      <c r="BJ26" s="1">
        <v>-6029.1412433149671</v>
      </c>
    </row>
    <row r="27" spans="56:62" ht="15.75">
      <c r="BD27" s="4" t="s">
        <v>10</v>
      </c>
    </row>
    <row r="28" spans="56:62" ht="15.75">
      <c r="BD28" s="4" t="s">
        <v>11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0"/>
  <dimension ref="A2:BJ19"/>
  <sheetViews>
    <sheetView workbookViewId="0">
      <selection activeCell="I20" sqref="I20"/>
    </sheetView>
  </sheetViews>
  <sheetFormatPr defaultRowHeight="15"/>
  <sheetData>
    <row r="2" spans="1:62" ht="17.25">
      <c r="A2" s="321" t="s">
        <v>1169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62" ht="15.75">
      <c r="A3" s="3" t="s">
        <v>0</v>
      </c>
      <c r="B3" s="24">
        <v>1990</v>
      </c>
      <c r="C3" s="24">
        <v>1991</v>
      </c>
      <c r="D3" s="24">
        <v>1992</v>
      </c>
      <c r="E3" s="24">
        <v>1993</v>
      </c>
      <c r="F3" s="24">
        <v>1994</v>
      </c>
      <c r="G3" s="24">
        <v>1995</v>
      </c>
      <c r="H3" s="24">
        <v>1996</v>
      </c>
      <c r="I3" s="24">
        <v>1997</v>
      </c>
      <c r="J3" s="24">
        <v>1998</v>
      </c>
      <c r="K3" s="24">
        <v>1999</v>
      </c>
      <c r="L3" s="24">
        <v>2000</v>
      </c>
      <c r="M3" s="24">
        <v>2001</v>
      </c>
      <c r="N3" s="24">
        <v>2002</v>
      </c>
      <c r="O3" s="24">
        <v>2003</v>
      </c>
      <c r="P3" s="24">
        <v>2004</v>
      </c>
      <c r="Q3" s="24">
        <v>2005</v>
      </c>
      <c r="R3" s="24">
        <v>2006</v>
      </c>
      <c r="S3" s="24">
        <v>2007</v>
      </c>
      <c r="T3" s="24">
        <v>2008</v>
      </c>
      <c r="U3" s="24">
        <v>2009</v>
      </c>
      <c r="V3" s="24">
        <v>2010</v>
      </c>
      <c r="W3" s="24">
        <v>2011</v>
      </c>
      <c r="X3" s="24">
        <v>2012</v>
      </c>
      <c r="Y3" s="24">
        <v>2013</v>
      </c>
      <c r="Z3" s="24">
        <v>2014</v>
      </c>
      <c r="AA3" s="24">
        <v>2015</v>
      </c>
      <c r="AB3" s="24">
        <v>2016</v>
      </c>
      <c r="AC3" s="24">
        <v>2017</v>
      </c>
      <c r="AD3" s="24">
        <v>2018</v>
      </c>
      <c r="AE3" s="24">
        <v>2019</v>
      </c>
      <c r="AF3" s="24">
        <v>2020</v>
      </c>
      <c r="AG3" s="24">
        <v>2021</v>
      </c>
      <c r="AH3" s="24">
        <v>2022</v>
      </c>
      <c r="AI3" s="24">
        <v>2023</v>
      </c>
      <c r="AJ3" s="24">
        <v>2024</v>
      </c>
      <c r="AK3" s="24">
        <v>2025</v>
      </c>
      <c r="AL3" s="24">
        <v>2026</v>
      </c>
      <c r="AM3" s="24">
        <v>2027</v>
      </c>
      <c r="AN3" s="24">
        <v>2028</v>
      </c>
      <c r="AO3" s="24">
        <v>2029</v>
      </c>
      <c r="AP3" s="24">
        <v>2030</v>
      </c>
      <c r="AQ3" s="24">
        <v>2031</v>
      </c>
      <c r="AR3" s="24">
        <v>2032</v>
      </c>
      <c r="AS3" s="24">
        <v>2033</v>
      </c>
      <c r="AT3" s="24">
        <v>2034</v>
      </c>
      <c r="AU3" s="24">
        <v>2035</v>
      </c>
      <c r="AV3" s="24">
        <v>2036</v>
      </c>
      <c r="AW3" s="24">
        <v>2037</v>
      </c>
      <c r="AX3" s="24">
        <v>2038</v>
      </c>
      <c r="AY3" s="24">
        <v>2039</v>
      </c>
      <c r="AZ3" s="24">
        <v>2040</v>
      </c>
      <c r="BA3" s="24">
        <v>2041</v>
      </c>
      <c r="BB3" s="24">
        <v>2042</v>
      </c>
      <c r="BC3" s="24">
        <v>2043</v>
      </c>
      <c r="BD3" s="24">
        <v>2044</v>
      </c>
      <c r="BE3" s="24">
        <v>2045</v>
      </c>
      <c r="BF3" s="24">
        <v>2046</v>
      </c>
      <c r="BG3" s="24">
        <v>2047</v>
      </c>
      <c r="BH3" s="24">
        <v>2048</v>
      </c>
      <c r="BI3" s="24">
        <v>2049</v>
      </c>
      <c r="BJ3" s="24">
        <v>2050</v>
      </c>
    </row>
    <row r="4" spans="1:62" ht="15.75">
      <c r="A4" s="4" t="s">
        <v>16</v>
      </c>
      <c r="B4" s="13">
        <v>100</v>
      </c>
      <c r="C4" s="13">
        <v>85.88965727952025</v>
      </c>
      <c r="D4" s="13">
        <v>79.540122992388817</v>
      </c>
      <c r="E4" s="13">
        <v>80.375181323584641</v>
      </c>
      <c r="F4" s="13">
        <v>79.825282543843485</v>
      </c>
      <c r="G4" s="13">
        <v>81.606092255868646</v>
      </c>
      <c r="H4" s="13">
        <v>81.564654726702315</v>
      </c>
      <c r="I4" s="13">
        <v>80.432763167838019</v>
      </c>
      <c r="J4" s="13">
        <v>78.639853566644518</v>
      </c>
      <c r="K4" s="13">
        <v>75.497284327526998</v>
      </c>
      <c r="L4" s="13">
        <v>70.521760263591815</v>
      </c>
      <c r="M4" s="13">
        <v>71.733528426720383</v>
      </c>
      <c r="N4" s="13">
        <v>71.177021111914129</v>
      </c>
      <c r="O4" s="13">
        <v>72.864960799611666</v>
      </c>
      <c r="P4" s="13">
        <v>74.033370710541746</v>
      </c>
      <c r="Q4" s="13">
        <v>72.417038271683268</v>
      </c>
      <c r="R4" s="13">
        <v>77.668501681667635</v>
      </c>
      <c r="S4" s="13">
        <v>73.960925028295847</v>
      </c>
      <c r="T4" s="13">
        <v>72.898735479741248</v>
      </c>
      <c r="U4" s="13">
        <v>65.759672962421931</v>
      </c>
      <c r="V4" s="13">
        <v>66.642336527929729</v>
      </c>
      <c r="W4" s="13">
        <v>69.158300798982992</v>
      </c>
      <c r="X4" s="13">
        <v>62.620956276407455</v>
      </c>
      <c r="Y4" s="13">
        <v>61.93330852922022</v>
      </c>
      <c r="Z4" s="13">
        <v>62.427962853571991</v>
      </c>
      <c r="AA4" s="13">
        <v>62.221520068480409</v>
      </c>
      <c r="AB4" s="13">
        <v>62.908043243522563</v>
      </c>
      <c r="AC4" s="13">
        <v>64.942109192910436</v>
      </c>
      <c r="AD4" s="13">
        <v>66.475786993511832</v>
      </c>
      <c r="AE4" s="13">
        <v>58.935685430014587</v>
      </c>
      <c r="AF4" s="13">
        <v>55.360605383177742</v>
      </c>
      <c r="AG4" s="13">
        <v>64.223303948168223</v>
      </c>
      <c r="AH4" s="13">
        <v>55.440312842236004</v>
      </c>
      <c r="AI4" s="13">
        <v>55.9179922039459</v>
      </c>
      <c r="AJ4" s="13">
        <v>56.395671565655789</v>
      </c>
      <c r="AK4" s="13">
        <v>56.873350927365685</v>
      </c>
      <c r="AL4" s="13">
        <v>52.424014587615396</v>
      </c>
      <c r="AM4" s="13">
        <v>47.974678247865093</v>
      </c>
      <c r="AN4" s="13">
        <v>43.525341908114804</v>
      </c>
      <c r="AO4" s="13">
        <v>39.076005568364515</v>
      </c>
      <c r="AP4" s="13">
        <v>34.626669228614219</v>
      </c>
      <c r="AQ4" s="13">
        <v>32.77397628592356</v>
      </c>
      <c r="AR4" s="13">
        <v>30.92128334323289</v>
      </c>
      <c r="AS4" s="13">
        <v>29.068590400542227</v>
      </c>
      <c r="AT4" s="13">
        <v>27.215897457851561</v>
      </c>
      <c r="AU4" s="13">
        <v>25.363204515160895</v>
      </c>
      <c r="AV4" s="13">
        <v>24.222182432728793</v>
      </c>
      <c r="AW4" s="13">
        <v>23.081160350296688</v>
      </c>
      <c r="AX4" s="13">
        <v>21.94013826786459</v>
      </c>
      <c r="AY4" s="13">
        <v>20.799116185432489</v>
      </c>
      <c r="AZ4" s="13">
        <v>19.65809410300038</v>
      </c>
      <c r="BA4" s="13">
        <v>17.963966599180285</v>
      </c>
      <c r="BB4" s="13">
        <v>16.269839095360187</v>
      </c>
      <c r="BC4" s="13">
        <v>14.57571159154009</v>
      </c>
      <c r="BD4" s="13">
        <v>12.88158408771999</v>
      </c>
      <c r="BE4" s="13">
        <v>11.187456583899891</v>
      </c>
      <c r="BF4" s="13">
        <v>9.865795926925399</v>
      </c>
      <c r="BG4" s="13">
        <v>8.5441352699509014</v>
      </c>
      <c r="BH4" s="13">
        <v>7.2224746129764075</v>
      </c>
      <c r="BI4" s="13">
        <v>5.9008139560019117</v>
      </c>
      <c r="BJ4" s="13">
        <v>4.5791532990274169</v>
      </c>
    </row>
    <row r="5" spans="1:62" ht="15.75">
      <c r="A5" s="4" t="s">
        <v>255</v>
      </c>
      <c r="B5" s="13">
        <v>100.00000000000001</v>
      </c>
      <c r="C5" s="13">
        <v>84.439052400554161</v>
      </c>
      <c r="D5" s="13">
        <v>73.663628298831526</v>
      </c>
      <c r="E5" s="13">
        <v>65.772385026905397</v>
      </c>
      <c r="F5" s="13">
        <v>58.759214454097958</v>
      </c>
      <c r="G5" s="13">
        <v>56.940201368352334</v>
      </c>
      <c r="H5" s="13">
        <v>56.639113356082923</v>
      </c>
      <c r="I5" s="13">
        <v>55.737982202629908</v>
      </c>
      <c r="J5" s="13">
        <v>55.828993074539802</v>
      </c>
      <c r="K5" s="13">
        <v>57.127131377507958</v>
      </c>
      <c r="L5" s="13">
        <v>60.469527039370661</v>
      </c>
      <c r="M5" s="13">
        <v>67.188592379577301</v>
      </c>
      <c r="N5" s="13">
        <v>62.408908337577898</v>
      </c>
      <c r="O5" s="13">
        <v>65.866483670663797</v>
      </c>
      <c r="P5" s="13">
        <v>65.212229332020669</v>
      </c>
      <c r="Q5" s="13">
        <v>58.795302564987615</v>
      </c>
      <c r="R5" s="13">
        <v>54.448361097944449</v>
      </c>
      <c r="S5" s="13">
        <v>49.933893480024174</v>
      </c>
      <c r="T5" s="13">
        <v>50.432920755090237</v>
      </c>
      <c r="U5" s="13">
        <v>44.226675303590298</v>
      </c>
      <c r="V5" s="13">
        <v>42.46697927579045</v>
      </c>
      <c r="W5" s="13">
        <v>43.58029732724335</v>
      </c>
      <c r="X5" s="13">
        <v>41.621998518521842</v>
      </c>
      <c r="Y5" s="13">
        <v>38.547543009843075</v>
      </c>
      <c r="Z5" s="13">
        <v>32.0852349049092</v>
      </c>
      <c r="AA5" s="13">
        <v>33.668730503786144</v>
      </c>
      <c r="AB5" s="13">
        <v>32.84438521249681</v>
      </c>
      <c r="AC5" s="13">
        <v>33.351078179511873</v>
      </c>
      <c r="AD5" s="13">
        <v>32.237543054923457</v>
      </c>
      <c r="AE5" s="13">
        <v>30.284667858539358</v>
      </c>
      <c r="AF5" s="13">
        <v>26.831874653377287</v>
      </c>
      <c r="AG5" s="13">
        <v>29.695263993409785</v>
      </c>
      <c r="AH5" s="13">
        <v>22.516194754821083</v>
      </c>
      <c r="AI5" s="13">
        <v>21.087936498821442</v>
      </c>
      <c r="AJ5" s="13">
        <v>19.659678242821805</v>
      </c>
      <c r="AK5" s="13">
        <v>18.231419986822168</v>
      </c>
      <c r="AL5" s="13">
        <v>16.95715279479753</v>
      </c>
      <c r="AM5" s="13">
        <v>15.682885602772886</v>
      </c>
      <c r="AN5" s="13">
        <v>14.408618410748222</v>
      </c>
      <c r="AO5" s="13">
        <v>13.134351218723578</v>
      </c>
      <c r="AP5" s="13">
        <v>11.86008402669894</v>
      </c>
      <c r="AQ5" s="13">
        <v>10.220478756969712</v>
      </c>
      <c r="AR5" s="13">
        <v>8.5808734872404973</v>
      </c>
      <c r="AS5" s="13">
        <v>6.9412682175112712</v>
      </c>
      <c r="AT5" s="13">
        <v>5.3016629477820567</v>
      </c>
      <c r="AU5" s="13">
        <v>3.6620576780528231</v>
      </c>
      <c r="AV5" s="13">
        <v>3.5867039893687691</v>
      </c>
      <c r="AW5" s="13">
        <v>3.5113503006847098</v>
      </c>
      <c r="AX5" s="13">
        <v>3.43599661200065</v>
      </c>
      <c r="AY5" s="13">
        <v>3.360642923316596</v>
      </c>
      <c r="AZ5" s="13">
        <v>3.2852892346325357</v>
      </c>
      <c r="BA5" s="13">
        <v>2.7799869369822883</v>
      </c>
      <c r="BB5" s="13">
        <v>2.2746846393320412</v>
      </c>
      <c r="BC5" s="13">
        <v>1.7693823416817935</v>
      </c>
      <c r="BD5" s="13">
        <v>1.2640800440315523</v>
      </c>
      <c r="BE5" s="13">
        <v>0.7587777463813048</v>
      </c>
      <c r="BF5" s="165">
        <v>-0.87002812484392089</v>
      </c>
      <c r="BG5" s="165">
        <v>-2.4988339960691452</v>
      </c>
      <c r="BH5" s="165">
        <v>-4.1276398672943682</v>
      </c>
      <c r="BI5" s="165">
        <v>-5.7564457385195942</v>
      </c>
      <c r="BJ5" s="165">
        <v>-7.3852516097448175</v>
      </c>
    </row>
    <row r="6" spans="1:62" ht="15.75">
      <c r="A6" s="4" t="s">
        <v>14</v>
      </c>
      <c r="B6" s="13">
        <v>100.00000000000001</v>
      </c>
      <c r="C6" s="13">
        <v>91.535210399427612</v>
      </c>
      <c r="D6" s="13">
        <v>87.647331604374628</v>
      </c>
      <c r="E6" s="13">
        <v>73.732183741196636</v>
      </c>
      <c r="F6" s="13">
        <v>66.996162112399205</v>
      </c>
      <c r="G6" s="13">
        <v>62.444104846271323</v>
      </c>
      <c r="H6" s="13">
        <v>61.180796428120019</v>
      </c>
      <c r="I6" s="13">
        <v>64.705005482450815</v>
      </c>
      <c r="J6" s="13">
        <v>62.851788694491127</v>
      </c>
      <c r="K6" s="13">
        <v>61.648512942469011</v>
      </c>
      <c r="L6" s="13">
        <v>58.160520324867448</v>
      </c>
      <c r="M6" s="13">
        <v>62.190565832515226</v>
      </c>
      <c r="N6" s="13">
        <v>58.397884797716593</v>
      </c>
      <c r="O6" s="13">
        <v>54.650564249181819</v>
      </c>
      <c r="P6" s="13">
        <v>52.557120550229527</v>
      </c>
      <c r="Q6" s="13">
        <v>58.193225782837224</v>
      </c>
      <c r="R6" s="13">
        <v>57.782266623493641</v>
      </c>
      <c r="S6" s="13">
        <v>52.813950956936139</v>
      </c>
      <c r="T6" s="13">
        <v>54.947322706196154</v>
      </c>
      <c r="U6" s="13">
        <v>55.178269881923754</v>
      </c>
      <c r="V6" s="13">
        <v>58.137201224976614</v>
      </c>
      <c r="W6" s="13">
        <v>45.819792767914457</v>
      </c>
      <c r="X6" s="13">
        <v>48.100496354470195</v>
      </c>
      <c r="Y6" s="13">
        <v>50.485688533277916</v>
      </c>
      <c r="Z6" s="13">
        <v>41.762031154494558</v>
      </c>
      <c r="AA6" s="13">
        <v>42.742325111072269</v>
      </c>
      <c r="AB6" s="13">
        <v>43.194231277810388</v>
      </c>
      <c r="AC6" s="13">
        <v>46.834850593232801</v>
      </c>
      <c r="AD6" s="13">
        <v>42.135344404528873</v>
      </c>
      <c r="AE6" s="13">
        <v>41.209188025903998</v>
      </c>
      <c r="AF6" s="13">
        <v>40.38839855217558</v>
      </c>
      <c r="AG6" s="13">
        <v>46.069110701651283</v>
      </c>
      <c r="AH6" s="13">
        <v>41.829579112610553</v>
      </c>
      <c r="AI6" s="13">
        <v>41.847231301972101</v>
      </c>
      <c r="AJ6" s="13">
        <v>41.864883491333678</v>
      </c>
      <c r="AK6" s="13">
        <v>41.882535680695263</v>
      </c>
      <c r="AL6" s="13">
        <v>40.139909990706911</v>
      </c>
      <c r="AM6" s="13">
        <v>38.397284300718567</v>
      </c>
      <c r="AN6" s="13">
        <v>36.654658610730223</v>
      </c>
      <c r="AO6" s="13">
        <v>34.912032920741879</v>
      </c>
      <c r="AP6" s="13">
        <v>33.169407230753535</v>
      </c>
      <c r="AQ6" s="13">
        <v>31.008530178445394</v>
      </c>
      <c r="AR6" s="13">
        <v>28.847653126137239</v>
      </c>
      <c r="AS6" s="13">
        <v>26.686776073829098</v>
      </c>
      <c r="AT6" s="13">
        <v>24.52589902152096</v>
      </c>
      <c r="AU6" s="13">
        <v>22.365021969212833</v>
      </c>
      <c r="AV6" s="13">
        <v>20.028800724386564</v>
      </c>
      <c r="AW6" s="13">
        <v>17.692579479560308</v>
      </c>
      <c r="AX6" s="13">
        <v>15.356358234734021</v>
      </c>
      <c r="AY6" s="13">
        <v>13.020136989907762</v>
      </c>
      <c r="AZ6" s="13">
        <v>10.683915745081492</v>
      </c>
      <c r="BA6" s="13">
        <v>9.4983990913869665</v>
      </c>
      <c r="BB6" s="13">
        <v>8.3128824376924335</v>
      </c>
      <c r="BC6" s="13">
        <v>7.1273657839979068</v>
      </c>
      <c r="BD6" s="13">
        <v>5.9418491303033729</v>
      </c>
      <c r="BE6" s="13">
        <v>4.7563324766088391</v>
      </c>
      <c r="BF6" s="165">
        <v>4.0315828273986423</v>
      </c>
      <c r="BG6" s="165">
        <v>3.306833178188445</v>
      </c>
      <c r="BH6" s="165">
        <v>2.5820835289782478</v>
      </c>
      <c r="BI6" s="165">
        <v>1.8573338797680508</v>
      </c>
      <c r="BJ6" s="165">
        <v>1.1325842305578537</v>
      </c>
    </row>
    <row r="7" spans="1:62" ht="15.75">
      <c r="A7" s="4" t="s">
        <v>5</v>
      </c>
      <c r="B7" s="13">
        <v>100</v>
      </c>
      <c r="C7" s="13">
        <v>84.919132767267257</v>
      </c>
      <c r="D7" s="13">
        <v>76.55237792090999</v>
      </c>
      <c r="E7" s="13">
        <v>72.70010709689393</v>
      </c>
      <c r="F7" s="13">
        <v>69.794351924511332</v>
      </c>
      <c r="G7" s="13">
        <v>80.55557964911381</v>
      </c>
      <c r="H7" s="13">
        <v>83.910205514063236</v>
      </c>
      <c r="I7" s="13">
        <v>85.149089013140738</v>
      </c>
      <c r="J7" s="13">
        <v>89.546079362237066</v>
      </c>
      <c r="K7" s="13">
        <v>87.380887935134552</v>
      </c>
      <c r="L7" s="13">
        <v>83.939587326366436</v>
      </c>
      <c r="M7" s="13">
        <v>90.118367872350603</v>
      </c>
      <c r="N7" s="13">
        <v>90.330632149336523</v>
      </c>
      <c r="O7" s="13">
        <v>89.161722692662323</v>
      </c>
      <c r="P7" s="13">
        <v>99.979330648740927</v>
      </c>
      <c r="Q7" s="13">
        <v>112.86265316603976</v>
      </c>
      <c r="R7" s="13">
        <v>100.36399526225875</v>
      </c>
      <c r="S7" s="13">
        <v>110.66669652075161</v>
      </c>
      <c r="T7" s="13">
        <v>115.83433393153186</v>
      </c>
      <c r="U7" s="13">
        <v>102.72356180069686</v>
      </c>
      <c r="V7" s="13">
        <v>108.87815764587421</v>
      </c>
      <c r="W7" s="13">
        <v>103.46704492747452</v>
      </c>
      <c r="X7" s="13">
        <v>101.64715514142321</v>
      </c>
      <c r="Y7" s="13">
        <v>100.64986716788715</v>
      </c>
      <c r="Z7" s="13">
        <v>96.941268989888854</v>
      </c>
      <c r="AA7" s="13">
        <v>106.99920070987307</v>
      </c>
      <c r="AB7" s="13">
        <v>110.61079123822377</v>
      </c>
      <c r="AC7" s="13">
        <v>112.71402691474236</v>
      </c>
      <c r="AD7" s="13">
        <v>114.55829383703653</v>
      </c>
      <c r="AE7" s="13">
        <v>119.17065837916736</v>
      </c>
      <c r="AF7" s="13">
        <v>103.59698309709844</v>
      </c>
      <c r="AG7" s="13">
        <v>110.36287887667288</v>
      </c>
      <c r="AH7" s="13">
        <v>114.12098730002238</v>
      </c>
      <c r="AI7" s="13">
        <v>115.75896841708048</v>
      </c>
      <c r="AJ7" s="13">
        <v>117.39694953413867</v>
      </c>
      <c r="AK7" s="13">
        <v>119.03493065119677</v>
      </c>
      <c r="AL7" s="13">
        <v>116.71316163539755</v>
      </c>
      <c r="AM7" s="13">
        <v>114.39139261959836</v>
      </c>
      <c r="AN7" s="13">
        <v>112.06962360379926</v>
      </c>
      <c r="AO7" s="13">
        <v>109.74785458800001</v>
      </c>
      <c r="AP7" s="13">
        <v>107.42608557220086</v>
      </c>
      <c r="AQ7" s="13">
        <v>100.5277828626793</v>
      </c>
      <c r="AR7" s="13">
        <v>93.629480153157715</v>
      </c>
      <c r="AS7" s="13">
        <v>86.731177443636099</v>
      </c>
      <c r="AT7" s="13">
        <v>79.83287473411454</v>
      </c>
      <c r="AU7" s="13">
        <v>72.934572024592939</v>
      </c>
      <c r="AV7" s="13">
        <v>66.336919831873388</v>
      </c>
      <c r="AW7" s="13">
        <v>59.739267639153802</v>
      </c>
      <c r="AX7" s="13">
        <v>53.141615446434294</v>
      </c>
      <c r="AY7" s="13">
        <v>46.543963253714701</v>
      </c>
      <c r="AZ7" s="13">
        <v>39.94631106099515</v>
      </c>
      <c r="BA7" s="13">
        <v>35.369731855267077</v>
      </c>
      <c r="BB7" s="13">
        <v>30.793152649539032</v>
      </c>
      <c r="BC7" s="13">
        <v>26.216573443810947</v>
      </c>
      <c r="BD7" s="13">
        <v>21.639994238082888</v>
      </c>
      <c r="BE7" s="13">
        <v>17.063415032354822</v>
      </c>
      <c r="BF7" s="13">
        <v>14.687602690784679</v>
      </c>
      <c r="BG7" s="13">
        <v>12.311790349214535</v>
      </c>
      <c r="BH7" s="13">
        <v>9.9359780076443922</v>
      </c>
      <c r="BI7" s="13">
        <v>7.5601656660742513</v>
      </c>
      <c r="BJ7" s="13">
        <v>5.1843533245041042</v>
      </c>
    </row>
    <row r="8" spans="1:62" ht="15.75">
      <c r="A8" s="4" t="s">
        <v>6</v>
      </c>
      <c r="B8" s="13">
        <v>100</v>
      </c>
      <c r="C8" s="13">
        <v>89.05400747412898</v>
      </c>
      <c r="D8" s="13">
        <v>74.810525929569309</v>
      </c>
      <c r="E8" s="13">
        <v>63.160856610733582</v>
      </c>
      <c r="F8" s="13">
        <v>59.894917095892609</v>
      </c>
      <c r="G8" s="13">
        <v>60.847121547236178</v>
      </c>
      <c r="H8" s="13">
        <v>58.798484667686722</v>
      </c>
      <c r="I8" s="13">
        <v>57.188705327312789</v>
      </c>
      <c r="J8" s="13">
        <v>50.979537382900865</v>
      </c>
      <c r="K8" s="13">
        <v>48.656928800945771</v>
      </c>
      <c r="L8" s="13">
        <v>47.362310442916623</v>
      </c>
      <c r="M8" s="13">
        <v>49.219459104158368</v>
      </c>
      <c r="N8" s="13">
        <v>49.095414502415878</v>
      </c>
      <c r="O8" s="13">
        <v>46.171266337420072</v>
      </c>
      <c r="P8" s="13">
        <v>43.517242832254681</v>
      </c>
      <c r="Q8" s="13">
        <v>43.945900122242143</v>
      </c>
      <c r="R8" s="13">
        <v>40.062589526313033</v>
      </c>
      <c r="S8" s="13">
        <v>40.703748219874356</v>
      </c>
      <c r="T8" s="13">
        <v>41.936094481918992</v>
      </c>
      <c r="U8" s="13">
        <v>38.381605019250209</v>
      </c>
      <c r="V8" s="13">
        <v>41.620124051592569</v>
      </c>
      <c r="W8" s="13">
        <v>37.671752954462221</v>
      </c>
      <c r="X8" s="13">
        <v>36.980406089711032</v>
      </c>
      <c r="Y8" s="13">
        <v>38.932225066018155</v>
      </c>
      <c r="Z8" s="13">
        <v>40.825868503124617</v>
      </c>
      <c r="AA8" s="13">
        <v>36.912983837082713</v>
      </c>
      <c r="AB8" s="13">
        <v>39.171142635212867</v>
      </c>
      <c r="AC8" s="13">
        <v>36.953098210210875</v>
      </c>
      <c r="AD8" s="13">
        <v>36.48200363781217</v>
      </c>
      <c r="AE8" s="13">
        <v>37.105590761719213</v>
      </c>
      <c r="AF8" s="13">
        <v>37.589973601452279</v>
      </c>
      <c r="AG8" s="13">
        <v>35.249408673816305</v>
      </c>
      <c r="AH8" s="13">
        <v>33.539078993368079</v>
      </c>
      <c r="AI8" s="13">
        <v>33.530219206486194</v>
      </c>
      <c r="AJ8" s="13">
        <v>33.521359419604188</v>
      </c>
      <c r="AK8" s="13">
        <v>33.512499632722246</v>
      </c>
      <c r="AL8" s="13">
        <v>33.065001019974851</v>
      </c>
      <c r="AM8" s="13">
        <v>32.617502407227448</v>
      </c>
      <c r="AN8" s="13">
        <v>32.170003794479932</v>
      </c>
      <c r="AO8" s="13">
        <v>31.7225051817326</v>
      </c>
      <c r="AP8" s="13">
        <v>31.275006568985145</v>
      </c>
      <c r="AQ8" s="13">
        <v>29.889984205995681</v>
      </c>
      <c r="AR8" s="13">
        <v>28.504961843006225</v>
      </c>
      <c r="AS8" s="13">
        <v>27.119939480016829</v>
      </c>
      <c r="AT8" s="13">
        <v>25.734917117027376</v>
      </c>
      <c r="AU8" s="13">
        <v>24.349894754037912</v>
      </c>
      <c r="AV8" s="13">
        <v>24.302102884199719</v>
      </c>
      <c r="AW8" s="13">
        <v>24.254311014361527</v>
      </c>
      <c r="AX8" s="13">
        <v>24.206519144523334</v>
      </c>
      <c r="AY8" s="13">
        <v>24.158727274685113</v>
      </c>
      <c r="AZ8" s="13">
        <v>24.11093540484692</v>
      </c>
      <c r="BA8" s="13">
        <v>23.916353013770102</v>
      </c>
      <c r="BB8" s="13">
        <v>23.721770622693281</v>
      </c>
      <c r="BC8" s="13">
        <v>23.527188231616449</v>
      </c>
      <c r="BD8" s="13">
        <v>23.332605840539635</v>
      </c>
      <c r="BE8" s="13">
        <v>23.138023449462828</v>
      </c>
      <c r="BF8" s="13">
        <v>22.998743281903163</v>
      </c>
      <c r="BG8" s="13">
        <v>22.859463114343491</v>
      </c>
      <c r="BH8" s="13">
        <v>22.72018294678384</v>
      </c>
      <c r="BI8" s="13">
        <v>22.580902779224175</v>
      </c>
      <c r="BJ8" s="13">
        <v>22.441622611664517</v>
      </c>
    </row>
    <row r="9" spans="1:62" ht="15.75">
      <c r="A9" s="4" t="s">
        <v>7</v>
      </c>
      <c r="B9" s="13">
        <v>100</v>
      </c>
      <c r="C9" s="13">
        <v>101.06909392805471</v>
      </c>
      <c r="D9" s="13">
        <v>100.72920136921884</v>
      </c>
      <c r="E9" s="13">
        <v>101.00565409782472</v>
      </c>
      <c r="F9" s="13">
        <v>95.470670914787377</v>
      </c>
      <c r="G9" s="13">
        <v>95.68659362804496</v>
      </c>
      <c r="H9" s="13">
        <v>95.904072347715228</v>
      </c>
      <c r="I9" s="13">
        <v>97.64996291197393</v>
      </c>
      <c r="J9" s="13">
        <v>99.569810747073589</v>
      </c>
      <c r="K9" s="13">
        <v>100.89400590932104</v>
      </c>
      <c r="L9" s="13">
        <v>103.11243539385147</v>
      </c>
      <c r="M9" s="13">
        <v>105.09062059095172</v>
      </c>
      <c r="N9" s="13">
        <v>111.42282782985785</v>
      </c>
      <c r="O9" s="13">
        <v>112.81444699593958</v>
      </c>
      <c r="P9" s="13">
        <v>115.59788958443629</v>
      </c>
      <c r="Q9" s="13">
        <v>115.41947699360671</v>
      </c>
      <c r="R9" s="13">
        <v>121.14556005834412</v>
      </c>
      <c r="S9" s="13">
        <v>116.25093308347829</v>
      </c>
      <c r="T9" s="13">
        <v>118.75053762355715</v>
      </c>
      <c r="U9" s="13">
        <v>121.78479069091739</v>
      </c>
      <c r="V9" s="13">
        <v>124.93525801999517</v>
      </c>
      <c r="W9" s="13">
        <v>128.37272420847802</v>
      </c>
      <c r="X9" s="13">
        <v>130.28814706324607</v>
      </c>
      <c r="Y9" s="13">
        <v>131.41835397973279</v>
      </c>
      <c r="Z9" s="13">
        <v>131.13061507383429</v>
      </c>
      <c r="AA9" s="13">
        <v>139.45237202793504</v>
      </c>
      <c r="AB9" s="13">
        <v>134.90883602041981</v>
      </c>
      <c r="AC9" s="13">
        <v>137.79634060972685</v>
      </c>
      <c r="AD9" s="13">
        <v>139.55392717301885</v>
      </c>
      <c r="AE9" s="13">
        <v>138.38728152348111</v>
      </c>
      <c r="AF9" s="13">
        <v>141.53650619772918</v>
      </c>
      <c r="AG9" s="13">
        <v>139.29520905361827</v>
      </c>
      <c r="AH9" s="13">
        <v>138.34235887094331</v>
      </c>
      <c r="AI9" s="13">
        <v>138.36014462086166</v>
      </c>
      <c r="AJ9" s="13">
        <v>138.37793037078052</v>
      </c>
      <c r="AK9" s="13">
        <v>138.39571612069935</v>
      </c>
      <c r="AL9" s="13">
        <v>122.54183577925117</v>
      </c>
      <c r="AM9" s="13">
        <v>106.68795543780271</v>
      </c>
      <c r="AN9" s="13">
        <v>90.834075096354795</v>
      </c>
      <c r="AO9" s="13">
        <v>74.980194754906336</v>
      </c>
      <c r="AP9" s="13">
        <v>59.126314413458154</v>
      </c>
      <c r="AQ9" s="13">
        <v>56.787152061104898</v>
      </c>
      <c r="AR9" s="13">
        <v>54.447989708751642</v>
      </c>
      <c r="AS9" s="13">
        <v>52.108827356398386</v>
      </c>
      <c r="AT9" s="13">
        <v>49.76966500404513</v>
      </c>
      <c r="AU9" s="13">
        <v>47.430502651691882</v>
      </c>
      <c r="AV9" s="13">
        <v>46.990121335660547</v>
      </c>
      <c r="AW9" s="13">
        <v>46.549740019629219</v>
      </c>
      <c r="AX9" s="13">
        <v>46.109358703597628</v>
      </c>
      <c r="AY9" s="13">
        <v>45.668977387566429</v>
      </c>
      <c r="AZ9" s="13">
        <v>45.228596071534973</v>
      </c>
      <c r="BA9" s="13">
        <v>44.329457801865878</v>
      </c>
      <c r="BB9" s="13">
        <v>43.430319532196656</v>
      </c>
      <c r="BC9" s="13">
        <v>42.531181262527568</v>
      </c>
      <c r="BD9" s="13">
        <v>41.632042992858473</v>
      </c>
      <c r="BE9" s="13">
        <v>40.73290472318925</v>
      </c>
      <c r="BF9" s="13">
        <v>40.276247094204436</v>
      </c>
      <c r="BG9" s="13">
        <v>39.819589465219579</v>
      </c>
      <c r="BH9" s="13">
        <v>39.362931836234743</v>
      </c>
      <c r="BI9" s="13">
        <v>38.906274207249908</v>
      </c>
      <c r="BJ9" s="13">
        <v>38.449616578265037</v>
      </c>
    </row>
    <row r="10" spans="1:62" ht="15.75">
      <c r="A10" s="4" t="s">
        <v>8</v>
      </c>
      <c r="B10" s="13">
        <v>100</v>
      </c>
      <c r="C10" s="13">
        <v>96.130015903159105</v>
      </c>
      <c r="D10" s="13">
        <v>93.040511217836226</v>
      </c>
      <c r="E10" s="13">
        <v>88.972193163981288</v>
      </c>
      <c r="F10" s="13">
        <v>86.65071723558394</v>
      </c>
      <c r="G10" s="13">
        <v>86.239681051313525</v>
      </c>
      <c r="H10" s="13">
        <v>84.498180037006961</v>
      </c>
      <c r="I10" s="13">
        <v>79.652881431772585</v>
      </c>
      <c r="J10" s="13">
        <v>80.710079845104644</v>
      </c>
      <c r="K10" s="13">
        <v>77.494497620005504</v>
      </c>
      <c r="L10" s="13">
        <v>69.768530372365873</v>
      </c>
      <c r="M10" s="13">
        <v>65.318220711361235</v>
      </c>
      <c r="N10" s="13">
        <v>63.456604946942562</v>
      </c>
      <c r="O10" s="13">
        <v>59.810381880476328</v>
      </c>
      <c r="P10" s="13">
        <v>59.372880719063772</v>
      </c>
      <c r="Q10" s="13">
        <v>54.630083882392931</v>
      </c>
      <c r="R10" s="13">
        <v>58.8714162040541</v>
      </c>
      <c r="S10" s="13">
        <v>54.901796401653222</v>
      </c>
      <c r="T10" s="13">
        <v>55.346165977031127</v>
      </c>
      <c r="U10" s="13">
        <v>50.921607647180338</v>
      </c>
      <c r="V10" s="13">
        <v>43.433706677026002</v>
      </c>
      <c r="W10" s="13">
        <v>42.528511450983828</v>
      </c>
      <c r="X10" s="13">
        <v>34.979733692930836</v>
      </c>
      <c r="Y10" s="13">
        <v>34.999502756086514</v>
      </c>
      <c r="Z10" s="13">
        <v>33.189682082192199</v>
      </c>
      <c r="AA10" s="13">
        <v>29.215105093670971</v>
      </c>
      <c r="AB10" s="13">
        <v>28.957439565925171</v>
      </c>
      <c r="AC10" s="13">
        <v>28.049316610334113</v>
      </c>
      <c r="AD10" s="13">
        <v>26.124381113524588</v>
      </c>
      <c r="AE10" s="13">
        <v>26.448710493999474</v>
      </c>
      <c r="AF10" s="13">
        <v>24.185131364865821</v>
      </c>
      <c r="AG10" s="13">
        <v>24.602736913369352</v>
      </c>
      <c r="AH10" s="13">
        <v>20.776826668835451</v>
      </c>
      <c r="AI10" s="13">
        <v>20.12434350716768</v>
      </c>
      <c r="AJ10" s="13">
        <v>19.471860345499689</v>
      </c>
      <c r="AK10" s="13">
        <v>18.819377183831918</v>
      </c>
      <c r="AL10" s="13">
        <v>18.141859052108476</v>
      </c>
      <c r="AM10" s="13">
        <v>17.464340920385254</v>
      </c>
      <c r="AN10" s="13">
        <v>16.786822788661588</v>
      </c>
      <c r="AO10" s="13">
        <v>16.109304656938257</v>
      </c>
      <c r="AP10" s="13">
        <v>15.431786525214811</v>
      </c>
      <c r="AQ10" s="13">
        <v>14.573278359192889</v>
      </c>
      <c r="AR10" s="13">
        <v>13.714770193171193</v>
      </c>
      <c r="AS10" s="13">
        <v>12.856262027149272</v>
      </c>
      <c r="AT10" s="13">
        <v>11.99775386112735</v>
      </c>
      <c r="AU10" s="13">
        <v>11.139245695105542</v>
      </c>
      <c r="AV10" s="13">
        <v>10.452080648200834</v>
      </c>
      <c r="AW10" s="13">
        <v>9.7649156012962379</v>
      </c>
      <c r="AX10" s="13">
        <v>9.0777505543916419</v>
      </c>
      <c r="AY10" s="13">
        <v>8.390585507487101</v>
      </c>
      <c r="AZ10" s="13">
        <v>7.703420460582449</v>
      </c>
      <c r="BA10" s="13">
        <v>7.1688157510871298</v>
      </c>
      <c r="BB10" s="13">
        <v>6.6342110415916995</v>
      </c>
      <c r="BC10" s="13">
        <v>6.0996063320963811</v>
      </c>
      <c r="BD10" s="13">
        <v>5.5650016226010628</v>
      </c>
      <c r="BE10" s="13">
        <v>5.0303969131056885</v>
      </c>
      <c r="BF10" s="13">
        <v>4.6185372418837387</v>
      </c>
      <c r="BG10" s="13">
        <v>4.2066775706618023</v>
      </c>
      <c r="BH10" s="13">
        <v>3.7948178994398871</v>
      </c>
      <c r="BI10" s="13">
        <v>3.382958228217972</v>
      </c>
      <c r="BJ10" s="13">
        <v>2.9710985569960431</v>
      </c>
    </row>
    <row r="11" spans="1:62" ht="15.75">
      <c r="A11" s="4" t="s">
        <v>9</v>
      </c>
      <c r="B11" s="13">
        <v>100</v>
      </c>
      <c r="C11" s="13">
        <v>109.30049579236942</v>
      </c>
      <c r="D11" s="13">
        <v>116.3775639503133</v>
      </c>
      <c r="E11" s="13">
        <v>114.0069443158832</v>
      </c>
      <c r="F11" s="13">
        <v>107.70754546865517</v>
      </c>
      <c r="G11" s="13">
        <v>101.55072086487178</v>
      </c>
      <c r="H11" s="13">
        <v>100.52497949905667</v>
      </c>
      <c r="I11" s="13">
        <v>98.141986923033016</v>
      </c>
      <c r="J11" s="13">
        <v>110.1344624338643</v>
      </c>
      <c r="K11" s="13">
        <v>100.68388308746142</v>
      </c>
      <c r="L11" s="13">
        <v>100.33742992666363</v>
      </c>
      <c r="M11" s="13">
        <v>92.7016071774067</v>
      </c>
      <c r="N11" s="13">
        <v>98.080343321766804</v>
      </c>
      <c r="O11" s="13">
        <v>91.610111990042569</v>
      </c>
      <c r="P11" s="13">
        <v>91.699254824636427</v>
      </c>
      <c r="Q11" s="13">
        <v>47.959071232632361</v>
      </c>
      <c r="R11" s="13">
        <v>82.748281453548159</v>
      </c>
      <c r="S11" s="13">
        <v>77.723805460925817</v>
      </c>
      <c r="T11" s="13">
        <v>65.428389109485934</v>
      </c>
      <c r="U11" s="13">
        <v>62.853249482111259</v>
      </c>
      <c r="V11" s="13">
        <v>52.902441915940301</v>
      </c>
      <c r="W11" s="13">
        <v>56.972875557902952</v>
      </c>
      <c r="X11" s="13">
        <v>69.350587128488527</v>
      </c>
      <c r="Y11" s="13">
        <v>78.01055797561169</v>
      </c>
      <c r="Z11" s="13">
        <v>53.475857373267957</v>
      </c>
      <c r="AA11" s="13">
        <v>58.861390775313644</v>
      </c>
      <c r="AB11" s="13">
        <v>59.743434819964506</v>
      </c>
      <c r="AC11" s="13">
        <v>58.523832275002185</v>
      </c>
      <c r="AD11" s="13">
        <v>47.582756997305871</v>
      </c>
      <c r="AE11" s="13">
        <v>56.164808097905443</v>
      </c>
      <c r="AF11" s="13">
        <v>80.730499525592265</v>
      </c>
      <c r="AG11" s="13">
        <v>81.095220883600803</v>
      </c>
      <c r="AH11" s="13">
        <v>81.256319665587895</v>
      </c>
      <c r="AI11" s="13">
        <v>71.746037202290651</v>
      </c>
      <c r="AJ11" s="13">
        <v>62.235754738993428</v>
      </c>
      <c r="AK11" s="13">
        <v>52.725472275696184</v>
      </c>
      <c r="AL11" s="13">
        <v>51.399388640834225</v>
      </c>
      <c r="AM11" s="13">
        <v>50.073305005972259</v>
      </c>
      <c r="AN11" s="13">
        <v>48.747221371110285</v>
      </c>
      <c r="AO11" s="13">
        <v>47.421137736248319</v>
      </c>
      <c r="AP11" s="13">
        <v>46.095054101386353</v>
      </c>
      <c r="AQ11" s="13">
        <v>44.974249201887744</v>
      </c>
      <c r="AR11" s="13">
        <v>43.853444302389128</v>
      </c>
      <c r="AS11" s="13">
        <v>42.732639402890513</v>
      </c>
      <c r="AT11" s="13">
        <v>41.611834503391904</v>
      </c>
      <c r="AU11" s="13">
        <v>40.491029603893288</v>
      </c>
      <c r="AV11" s="13">
        <v>40.352761480589351</v>
      </c>
      <c r="AW11" s="13">
        <v>40.214493357285406</v>
      </c>
      <c r="AX11" s="13">
        <v>40.076225233981454</v>
      </c>
      <c r="AY11" s="13">
        <v>39.937957110677509</v>
      </c>
      <c r="AZ11" s="13">
        <v>39.799688987373564</v>
      </c>
      <c r="BA11" s="13">
        <v>41.987263502180241</v>
      </c>
      <c r="BB11" s="13">
        <v>44.174838016986911</v>
      </c>
      <c r="BC11" s="13">
        <v>46.362412531793588</v>
      </c>
      <c r="BD11" s="13">
        <v>48.549987046600265</v>
      </c>
      <c r="BE11" s="13">
        <v>50.737561561406935</v>
      </c>
      <c r="BF11" s="165">
        <v>53.99263020344987</v>
      </c>
      <c r="BG11" s="165">
        <v>57.247698845492813</v>
      </c>
      <c r="BH11" s="165">
        <v>60.502767487535749</v>
      </c>
      <c r="BI11" s="165">
        <v>63.757836129578678</v>
      </c>
      <c r="BJ11" s="165">
        <v>67.012904771621606</v>
      </c>
    </row>
    <row r="12" spans="1:62" ht="15.75">
      <c r="A12" s="4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62" ht="15.75">
      <c r="A13" s="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62"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62"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6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"/>
  <dimension ref="A1:V22"/>
  <sheetViews>
    <sheetView zoomScale="85" zoomScaleNormal="85" workbookViewId="0">
      <selection activeCell="F44" sqref="F44"/>
    </sheetView>
  </sheetViews>
  <sheetFormatPr defaultRowHeight="15"/>
  <cols>
    <col min="1" max="1" width="15.7109375" customWidth="1"/>
  </cols>
  <sheetData>
    <row r="1" spans="1:2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ht="17.25">
      <c r="A2" s="321" t="s">
        <v>1170</v>
      </c>
      <c r="B2" s="34"/>
      <c r="C2" s="34"/>
      <c r="D2" s="34"/>
      <c r="E2" s="34"/>
      <c r="F2" s="34"/>
      <c r="G2" s="3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>
      <c r="A3" s="29" t="s">
        <v>12</v>
      </c>
      <c r="B3" s="19">
        <v>2030</v>
      </c>
      <c r="C3" s="19">
        <v>2005</v>
      </c>
      <c r="D3" s="19" t="s">
        <v>13</v>
      </c>
      <c r="E3" s="19"/>
      <c r="F3" s="19" t="s">
        <v>160</v>
      </c>
      <c r="G3" s="19" t="s">
        <v>161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>
      <c r="A4" s="35">
        <v>2005</v>
      </c>
      <c r="B4" s="20">
        <v>16343.073413215077</v>
      </c>
      <c r="C4" s="21">
        <v>23137.112189201103</v>
      </c>
      <c r="D4" s="21">
        <v>23137.112189201103</v>
      </c>
      <c r="E4" s="19"/>
      <c r="F4" s="19"/>
      <c r="G4" s="19"/>
      <c r="H4" s="1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>
      <c r="A5" s="35" t="s">
        <v>5</v>
      </c>
      <c r="B5" s="22">
        <v>6935.8147955900977</v>
      </c>
      <c r="C5" s="22">
        <v>6355.22</v>
      </c>
      <c r="D5" s="12">
        <v>580.59479559009742</v>
      </c>
      <c r="E5" s="23">
        <v>9.1357151379511239E-2</v>
      </c>
      <c r="F5" s="19"/>
      <c r="G5" s="19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>
      <c r="A6" s="35" t="s">
        <v>303</v>
      </c>
      <c r="B6" s="22">
        <v>3828.8171521198428</v>
      </c>
      <c r="C6" s="22">
        <v>6355.22</v>
      </c>
      <c r="D6" s="12">
        <v>-2526.4028478801574</v>
      </c>
      <c r="E6" s="23">
        <v>-0.39753192617724598</v>
      </c>
      <c r="F6" s="21">
        <v>4905.0002585612137</v>
      </c>
      <c r="G6" s="19">
        <v>-0.21940531084845416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>
      <c r="A7" s="35" t="s">
        <v>256</v>
      </c>
      <c r="B7" s="1">
        <v>643.10979242717792</v>
      </c>
      <c r="C7" s="2">
        <v>1132.7399681152644</v>
      </c>
      <c r="D7" s="12">
        <v>-489.63017568808652</v>
      </c>
      <c r="E7" s="23">
        <v>-0.43225293489270006</v>
      </c>
      <c r="F7" s="19"/>
      <c r="G7" s="19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>
      <c r="A8" s="35" t="s">
        <v>15</v>
      </c>
      <c r="B8" s="22">
        <v>1803.8422607766483</v>
      </c>
      <c r="C8" s="22">
        <v>2720.8754832620566</v>
      </c>
      <c r="D8" s="12">
        <v>-917.03322248540826</v>
      </c>
      <c r="E8" s="23">
        <v>-0.33703608567415128</v>
      </c>
      <c r="F8" s="19"/>
      <c r="G8" s="19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>
      <c r="A9" s="35" t="s">
        <v>16</v>
      </c>
      <c r="B9" s="22">
        <v>1180.6439492544675</v>
      </c>
      <c r="C9" s="22">
        <v>2939.5092275219426</v>
      </c>
      <c r="D9" s="12">
        <v>-1758.8652782674751</v>
      </c>
      <c r="E9" s="23">
        <v>-0.59835337878841399</v>
      </c>
      <c r="F9" s="19"/>
      <c r="G9" s="19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>
      <c r="A10" s="35" t="s">
        <v>7</v>
      </c>
      <c r="B10" s="22">
        <v>824.83116640348135</v>
      </c>
      <c r="C10" s="22">
        <v>1618.0639513807357</v>
      </c>
      <c r="D10" s="12">
        <v>-793.23278497725437</v>
      </c>
      <c r="E10" s="23">
        <v>-0.49023574395830793</v>
      </c>
      <c r="F10" s="19"/>
      <c r="G10" s="19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>
      <c r="A11" s="35" t="s">
        <v>17</v>
      </c>
      <c r="B11" s="22">
        <v>417.2840311000154</v>
      </c>
      <c r="C11" s="22">
        <v>1557.612531424094</v>
      </c>
      <c r="D11" s="12">
        <v>-1140.3285003240785</v>
      </c>
      <c r="E11" s="23">
        <v>-0.73210023501897414</v>
      </c>
      <c r="F11" s="19"/>
      <c r="G11" s="19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>
      <c r="A12" s="35" t="s">
        <v>8</v>
      </c>
      <c r="B12" s="1">
        <v>83.350087063377529</v>
      </c>
      <c r="C12" s="1">
        <v>95.717633424724909</v>
      </c>
      <c r="D12" s="12">
        <v>-12.36754636134738</v>
      </c>
      <c r="E12" s="23">
        <v>-0.12920865172741208</v>
      </c>
      <c r="F12" s="19"/>
      <c r="G12" s="19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>
      <c r="A13" s="35">
        <v>2030</v>
      </c>
      <c r="B13" s="19"/>
      <c r="C13" s="21">
        <v>23137.112189201103</v>
      </c>
      <c r="D13" s="20">
        <v>15717.693234735108</v>
      </c>
      <c r="E13" s="23">
        <v>-0.32067178020292852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1"/>
  <dimension ref="A2:H7"/>
  <sheetViews>
    <sheetView workbookViewId="0">
      <selection activeCell="D9" sqref="D9"/>
    </sheetView>
  </sheetViews>
  <sheetFormatPr defaultRowHeight="15"/>
  <cols>
    <col min="1" max="1" width="30.7109375" bestFit="1" customWidth="1"/>
  </cols>
  <sheetData>
    <row r="2" spans="1:8" ht="17.25">
      <c r="A2" s="378" t="s">
        <v>1171</v>
      </c>
      <c r="B2" s="379"/>
      <c r="C2" s="379"/>
      <c r="D2" s="379"/>
      <c r="E2" s="379"/>
      <c r="F2" s="379"/>
      <c r="G2" s="379"/>
      <c r="H2" s="379"/>
    </row>
    <row r="3" spans="1:8">
      <c r="A3" s="31"/>
      <c r="B3" s="33" t="s">
        <v>55</v>
      </c>
      <c r="C3" s="33" t="s">
        <v>54</v>
      </c>
      <c r="D3" s="33" t="s">
        <v>53</v>
      </c>
      <c r="E3" s="33" t="s">
        <v>52</v>
      </c>
      <c r="F3" s="33" t="s">
        <v>51</v>
      </c>
      <c r="G3" s="33" t="s">
        <v>50</v>
      </c>
      <c r="H3" s="33" t="s">
        <v>49</v>
      </c>
    </row>
    <row r="4" spans="1:8">
      <c r="A4" s="170" t="s">
        <v>47</v>
      </c>
      <c r="B4" s="32">
        <v>16.489999999999998</v>
      </c>
      <c r="C4" s="32">
        <v>19.489999999999998</v>
      </c>
      <c r="D4" s="32">
        <v>19.5</v>
      </c>
      <c r="E4" s="32">
        <v>22.24</v>
      </c>
      <c r="F4" s="32">
        <v>24.69</v>
      </c>
      <c r="G4" s="32">
        <v>26.56</v>
      </c>
      <c r="H4" s="32">
        <v>30.22</v>
      </c>
    </row>
    <row r="5" spans="1:8">
      <c r="A5" t="s">
        <v>259</v>
      </c>
      <c r="B5" s="32">
        <v>18.45</v>
      </c>
      <c r="C5" s="32">
        <v>22.63</v>
      </c>
      <c r="D5" s="32">
        <v>23.83</v>
      </c>
      <c r="E5" s="32">
        <v>27.17</v>
      </c>
      <c r="F5" s="32">
        <v>30.23</v>
      </c>
      <c r="G5" s="32">
        <v>31.8</v>
      </c>
      <c r="H5" s="32">
        <v>33.53</v>
      </c>
    </row>
    <row r="6" spans="1:8">
      <c r="A6" s="170" t="s">
        <v>126</v>
      </c>
      <c r="B6" s="32">
        <v>22.03</v>
      </c>
      <c r="C6" s="32">
        <v>22.85</v>
      </c>
      <c r="D6" s="32">
        <v>20.98</v>
      </c>
      <c r="E6" s="32">
        <v>25.4</v>
      </c>
      <c r="F6" s="32">
        <v>28.53</v>
      </c>
      <c r="G6" s="32">
        <v>30.16</v>
      </c>
      <c r="H6" s="32">
        <v>35.03</v>
      </c>
    </row>
    <row r="7" spans="1:8">
      <c r="A7" s="170" t="s">
        <v>5</v>
      </c>
      <c r="B7" s="32">
        <v>6.648446818168158</v>
      </c>
      <c r="C7" s="32">
        <v>9.3830923909696651</v>
      </c>
      <c r="D7" s="32">
        <v>9.5429413428687067</v>
      </c>
      <c r="E7" s="32">
        <v>10.794323613988361</v>
      </c>
      <c r="F7" s="32">
        <v>13.55075820366636</v>
      </c>
      <c r="G7" s="32">
        <v>19.160351988794439</v>
      </c>
      <c r="H7" s="32">
        <v>28.061247333064848</v>
      </c>
    </row>
  </sheetData>
  <mergeCells count="1">
    <mergeCell ref="A2:H2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2"/>
  <dimension ref="A2:H7"/>
  <sheetViews>
    <sheetView topLeftCell="B1" workbookViewId="0">
      <selection activeCell="E8" sqref="E8"/>
    </sheetView>
  </sheetViews>
  <sheetFormatPr defaultRowHeight="15"/>
  <sheetData>
    <row r="2" spans="1:8" ht="17.25">
      <c r="A2" s="378" t="s">
        <v>1172</v>
      </c>
      <c r="B2" s="379"/>
      <c r="C2" s="379"/>
      <c r="D2" s="379"/>
      <c r="E2" s="379"/>
      <c r="F2" s="379"/>
      <c r="G2" s="379"/>
      <c r="H2" s="379"/>
    </row>
    <row r="3" spans="1:8">
      <c r="A3" s="31"/>
      <c r="B3" s="33" t="s">
        <v>55</v>
      </c>
      <c r="C3" s="33" t="s">
        <v>54</v>
      </c>
      <c r="D3" s="33" t="s">
        <v>53</v>
      </c>
      <c r="E3" s="33" t="s">
        <v>52</v>
      </c>
      <c r="F3" s="33" t="s">
        <v>51</v>
      </c>
      <c r="G3" s="33" t="s">
        <v>50</v>
      </c>
      <c r="H3" s="33" t="s">
        <v>49</v>
      </c>
    </row>
    <row r="4" spans="1:8">
      <c r="A4" s="170" t="s">
        <v>47</v>
      </c>
      <c r="B4" s="32">
        <v>16.489999999999998</v>
      </c>
      <c r="C4" s="32">
        <v>19.850000000000001</v>
      </c>
      <c r="D4" s="32">
        <v>24.88</v>
      </c>
      <c r="E4" s="32">
        <v>37.18</v>
      </c>
      <c r="F4" s="32">
        <v>52.23</v>
      </c>
      <c r="G4" s="32">
        <v>65.709999999999994</v>
      </c>
      <c r="H4" s="32">
        <v>77.75</v>
      </c>
    </row>
    <row r="5" spans="1:8">
      <c r="A5" t="s">
        <v>259</v>
      </c>
      <c r="B5" s="32">
        <v>18.45</v>
      </c>
      <c r="C5" s="32">
        <v>22.85</v>
      </c>
      <c r="D5" s="32">
        <v>31.74</v>
      </c>
      <c r="E5" s="32">
        <v>44.14</v>
      </c>
      <c r="F5" s="32">
        <v>59.47</v>
      </c>
      <c r="G5" s="32">
        <v>78.709999999999994</v>
      </c>
      <c r="H5" s="32">
        <v>91.16</v>
      </c>
    </row>
    <row r="6" spans="1:8">
      <c r="A6" s="170" t="s">
        <v>126</v>
      </c>
      <c r="B6" s="32">
        <v>22.03</v>
      </c>
      <c r="C6" s="32">
        <v>23.09</v>
      </c>
      <c r="D6" s="32">
        <v>26.18</v>
      </c>
      <c r="E6" s="32">
        <v>39</v>
      </c>
      <c r="F6" s="32">
        <v>48.23</v>
      </c>
      <c r="G6" s="32">
        <v>48.07</v>
      </c>
      <c r="H6" s="32">
        <v>52.33</v>
      </c>
    </row>
    <row r="7" spans="1:8">
      <c r="A7" s="170" t="s">
        <v>5</v>
      </c>
      <c r="B7" s="32">
        <v>6.648446818168158</v>
      </c>
      <c r="C7" s="32">
        <v>10.308348463083318</v>
      </c>
      <c r="D7" s="32">
        <v>17.956040615026474</v>
      </c>
      <c r="E7" s="32">
        <v>39.862911324844127</v>
      </c>
      <c r="F7" s="32">
        <v>60.43479276077769</v>
      </c>
      <c r="G7" s="32">
        <v>73.467580709119829</v>
      </c>
      <c r="H7" s="32">
        <v>82.649823043581947</v>
      </c>
    </row>
  </sheetData>
  <mergeCells count="1">
    <mergeCell ref="A2:H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"/>
  <dimension ref="A2:H9"/>
  <sheetViews>
    <sheetView workbookViewId="0">
      <selection activeCell="A3" sqref="A3"/>
    </sheetView>
  </sheetViews>
  <sheetFormatPr defaultRowHeight="15"/>
  <sheetData>
    <row r="2" spans="1:8" ht="17.25">
      <c r="A2" s="321" t="s">
        <v>1173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16</v>
      </c>
      <c r="B4" s="26">
        <v>40269.918733266022</v>
      </c>
      <c r="C4" s="26">
        <v>40867.930309873824</v>
      </c>
      <c r="D4" s="26">
        <v>40731.476624589464</v>
      </c>
      <c r="E4" s="26">
        <v>39133.428395788345</v>
      </c>
      <c r="F4" s="26">
        <v>37313.67798322907</v>
      </c>
      <c r="G4" s="26">
        <v>36526.629531301558</v>
      </c>
      <c r="H4" s="26">
        <v>35856.983801361632</v>
      </c>
    </row>
    <row r="5" spans="1:8">
      <c r="A5" t="s">
        <v>5</v>
      </c>
      <c r="B5" s="26">
        <v>32980.315449009715</v>
      </c>
      <c r="C5" s="26">
        <v>34783.601201737103</v>
      </c>
      <c r="D5" s="26">
        <v>36356.888941348436</v>
      </c>
      <c r="E5" s="26">
        <v>35632.259477844811</v>
      </c>
      <c r="F5" s="26">
        <v>33897.711150924129</v>
      </c>
      <c r="G5" s="26">
        <v>31995.198833877348</v>
      </c>
      <c r="H5" s="26">
        <v>29941.164401148315</v>
      </c>
    </row>
    <row r="6" spans="1:8">
      <c r="A6" t="s">
        <v>34</v>
      </c>
      <c r="B6" s="26">
        <v>30416.567019999999</v>
      </c>
      <c r="C6" s="26">
        <v>32455.331810440042</v>
      </c>
      <c r="D6" s="26">
        <v>31463.096171367521</v>
      </c>
      <c r="E6" s="26">
        <v>28928.572383606606</v>
      </c>
      <c r="F6" s="26">
        <v>27245.347623161128</v>
      </c>
      <c r="G6" s="26">
        <v>25430.709330279307</v>
      </c>
      <c r="H6" s="26">
        <v>23734.593218441612</v>
      </c>
    </row>
    <row r="7" spans="1:8">
      <c r="A7" t="s">
        <v>35</v>
      </c>
      <c r="B7" s="26">
        <v>14095.408810000003</v>
      </c>
      <c r="C7" s="26">
        <v>15004.843004732395</v>
      </c>
      <c r="D7" s="26">
        <v>14818.514449155489</v>
      </c>
      <c r="E7" s="26">
        <v>14515.25799669136</v>
      </c>
      <c r="F7" s="26">
        <v>14083.99804965624</v>
      </c>
      <c r="G7" s="26">
        <v>14224.714717322169</v>
      </c>
      <c r="H7" s="26">
        <v>14290.042237869984</v>
      </c>
    </row>
    <row r="8" spans="1:8">
      <c r="A8" t="s">
        <v>6</v>
      </c>
      <c r="B8" s="26">
        <v>1504.4567999999999</v>
      </c>
      <c r="C8" s="26">
        <v>1523.9430996292506</v>
      </c>
      <c r="D8" s="26">
        <v>1462.2822594867876</v>
      </c>
      <c r="E8" s="26">
        <v>1493.5677313399547</v>
      </c>
      <c r="F8" s="26">
        <v>1461.1987250817276</v>
      </c>
      <c r="G8" s="26">
        <v>1421.6652479946324</v>
      </c>
      <c r="H8" s="26">
        <v>1368.2466184019988</v>
      </c>
    </row>
    <row r="9" spans="1:8">
      <c r="B9" s="2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8"/>
  <dimension ref="A2:D8"/>
  <sheetViews>
    <sheetView workbookViewId="0">
      <selection activeCell="D7" sqref="D7:D8"/>
    </sheetView>
  </sheetViews>
  <sheetFormatPr defaultRowHeight="15"/>
  <cols>
    <col min="1" max="4" width="23" customWidth="1"/>
  </cols>
  <sheetData>
    <row r="2" spans="1:4" ht="36" customHeight="1" thickBot="1">
      <c r="A2" s="336" t="s">
        <v>1143</v>
      </c>
      <c r="B2" s="337"/>
      <c r="C2" s="337"/>
      <c r="D2" s="337"/>
    </row>
    <row r="3" spans="1:4" ht="36" customHeight="1" thickBot="1">
      <c r="A3" s="222" t="s">
        <v>321</v>
      </c>
      <c r="B3" s="223" t="s">
        <v>322</v>
      </c>
      <c r="C3" s="338" t="s">
        <v>323</v>
      </c>
      <c r="D3" s="338"/>
    </row>
    <row r="4" spans="1:4" ht="36" customHeight="1" thickBot="1">
      <c r="A4" s="224" t="s">
        <v>324</v>
      </c>
      <c r="B4" s="225" t="s">
        <v>325</v>
      </c>
      <c r="C4" s="339" t="s">
        <v>326</v>
      </c>
      <c r="D4" s="339"/>
    </row>
    <row r="5" spans="1:4" ht="36" customHeight="1" thickBot="1">
      <c r="A5" s="226" t="s">
        <v>327</v>
      </c>
      <c r="B5" s="225" t="s">
        <v>328</v>
      </c>
      <c r="C5" s="339" t="s">
        <v>329</v>
      </c>
      <c r="D5" s="339"/>
    </row>
    <row r="6" spans="1:4" ht="36" customHeight="1" thickBot="1">
      <c r="A6" s="224" t="s">
        <v>330</v>
      </c>
      <c r="B6" s="225" t="s">
        <v>331</v>
      </c>
      <c r="C6" s="339" t="s">
        <v>332</v>
      </c>
      <c r="D6" s="339"/>
    </row>
    <row r="7" spans="1:4" ht="36" customHeight="1">
      <c r="A7" s="340" t="s">
        <v>333</v>
      </c>
      <c r="B7" s="340"/>
      <c r="C7" s="340"/>
      <c r="D7" s="334" t="s">
        <v>335</v>
      </c>
    </row>
    <row r="8" spans="1:4" ht="36" customHeight="1">
      <c r="A8" s="333" t="s">
        <v>334</v>
      </c>
      <c r="B8" s="333"/>
      <c r="C8" s="333"/>
      <c r="D8" s="335"/>
    </row>
  </sheetData>
  <mergeCells count="8">
    <mergeCell ref="A8:C8"/>
    <mergeCell ref="D7:D8"/>
    <mergeCell ref="A2:D2"/>
    <mergeCell ref="C3:D3"/>
    <mergeCell ref="C4:D4"/>
    <mergeCell ref="C5:D5"/>
    <mergeCell ref="C6:D6"/>
    <mergeCell ref="A7:C7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"/>
  <dimension ref="A2:I24"/>
  <sheetViews>
    <sheetView zoomScale="145" zoomScaleNormal="145" workbookViewId="0">
      <selection activeCell="B4" sqref="B4"/>
    </sheetView>
  </sheetViews>
  <sheetFormatPr defaultRowHeight="15"/>
  <cols>
    <col min="1" max="1" width="17.85546875" bestFit="1" customWidth="1"/>
    <col min="2" max="8" width="13.28515625" customWidth="1"/>
    <col min="9" max="9" width="22.7109375" bestFit="1" customWidth="1"/>
  </cols>
  <sheetData>
    <row r="2" spans="1:9" ht="17.25">
      <c r="A2" s="323" t="s">
        <v>1174</v>
      </c>
    </row>
    <row r="3" spans="1:9">
      <c r="A3" s="117" t="s">
        <v>37</v>
      </c>
      <c r="B3" s="118">
        <v>2019</v>
      </c>
      <c r="C3" s="118">
        <v>2025</v>
      </c>
      <c r="D3" s="118">
        <v>2030</v>
      </c>
      <c r="E3" s="118">
        <v>2035</v>
      </c>
      <c r="F3" s="118">
        <v>2040</v>
      </c>
      <c r="G3" s="118">
        <v>2045</v>
      </c>
      <c r="H3" s="118">
        <v>2050</v>
      </c>
    </row>
    <row r="4" spans="1:9">
      <c r="A4" s="119" t="s">
        <v>25</v>
      </c>
      <c r="B4" s="26">
        <v>25191.395133331913</v>
      </c>
      <c r="C4" s="26">
        <v>28037.769606079852</v>
      </c>
      <c r="D4" s="26">
        <v>28869.013293426513</v>
      </c>
      <c r="E4" s="26">
        <v>30942.613140449164</v>
      </c>
      <c r="F4" s="26">
        <v>32035.540451681765</v>
      </c>
      <c r="G4" s="26">
        <v>33468.814163982512</v>
      </c>
      <c r="H4" s="26">
        <v>35297.753758668521</v>
      </c>
      <c r="I4" s="26"/>
    </row>
    <row r="5" spans="1:9">
      <c r="A5" s="119" t="s">
        <v>66</v>
      </c>
      <c r="B5" s="26">
        <v>32672.344410000005</v>
      </c>
      <c r="C5" s="26">
        <v>32848.374365038981</v>
      </c>
      <c r="D5" s="26">
        <v>34070.115686103731</v>
      </c>
      <c r="E5" s="26">
        <v>31941.86828152234</v>
      </c>
      <c r="F5" s="26">
        <v>29246.349771540947</v>
      </c>
      <c r="G5" s="26">
        <v>25648.769958463417</v>
      </c>
      <c r="H5" s="26">
        <v>21518.179331605417</v>
      </c>
      <c r="I5" s="26"/>
    </row>
    <row r="6" spans="1:9">
      <c r="A6" s="119" t="s">
        <v>68</v>
      </c>
      <c r="B6" s="72">
        <v>5014.8908899999933</v>
      </c>
      <c r="C6" s="72">
        <v>4679.4006306688289</v>
      </c>
      <c r="D6" s="72">
        <v>3463.2285480839028</v>
      </c>
      <c r="E6" s="72">
        <v>2654.7762676690613</v>
      </c>
      <c r="F6" s="72">
        <v>1967.9234132498741</v>
      </c>
      <c r="G6" s="72">
        <v>1559.5558712597588</v>
      </c>
      <c r="H6" s="72">
        <v>1341.8143700522489</v>
      </c>
      <c r="I6" s="26"/>
    </row>
    <row r="7" spans="1:9">
      <c r="A7" s="119" t="s">
        <v>154</v>
      </c>
      <c r="B7" s="26">
        <v>29835.641528943837</v>
      </c>
      <c r="C7" s="26">
        <v>30502.559100443741</v>
      </c>
      <c r="D7" s="26">
        <v>30906.576569378412</v>
      </c>
      <c r="E7" s="26">
        <v>27385.616569468664</v>
      </c>
      <c r="F7" s="26">
        <v>25503.509743983046</v>
      </c>
      <c r="G7" s="26">
        <v>24503.793331351641</v>
      </c>
      <c r="H7" s="26">
        <v>22691.132594049719</v>
      </c>
      <c r="I7" s="26"/>
    </row>
    <row r="8" spans="1:9">
      <c r="A8" s="120" t="s">
        <v>18</v>
      </c>
      <c r="B8" s="26">
        <v>29835.641528943837</v>
      </c>
      <c r="C8" s="26">
        <v>30502.559100443741</v>
      </c>
      <c r="D8" s="26">
        <v>30906.576569378412</v>
      </c>
      <c r="E8" s="26">
        <v>27385.616569468664</v>
      </c>
      <c r="F8" s="26">
        <v>25503.509743983046</v>
      </c>
      <c r="G8" s="26">
        <v>24503.793331351641</v>
      </c>
      <c r="H8" s="26">
        <v>22691.132594049719</v>
      </c>
      <c r="I8" s="26"/>
    </row>
    <row r="9" spans="1:9">
      <c r="A9" s="120" t="s">
        <v>155</v>
      </c>
      <c r="B9" s="26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/>
    </row>
    <row r="10" spans="1:9">
      <c r="A10" s="120" t="s">
        <v>156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/>
    </row>
    <row r="11" spans="1:9">
      <c r="A11" s="120" t="s">
        <v>157</v>
      </c>
      <c r="B11" s="26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</row>
    <row r="12" spans="1:9">
      <c r="A12" s="119" t="s">
        <v>67</v>
      </c>
      <c r="B12" s="26">
        <v>4013.6176700000005</v>
      </c>
      <c r="C12" s="26">
        <v>4473.2090438673467</v>
      </c>
      <c r="D12" s="26">
        <v>4313.5714221092312</v>
      </c>
      <c r="E12" s="26">
        <v>4277.4817107957197</v>
      </c>
      <c r="F12" s="26">
        <v>3744.6720786187921</v>
      </c>
      <c r="G12" s="26">
        <v>3411.4690778893059</v>
      </c>
      <c r="H12" s="26">
        <v>3220.0958911775137</v>
      </c>
    </row>
    <row r="13" spans="1:9">
      <c r="A13" s="119" t="s">
        <v>106</v>
      </c>
      <c r="B13" s="26">
        <v>16174.038710000001</v>
      </c>
      <c r="C13" s="26">
        <v>17828.994784492505</v>
      </c>
      <c r="D13" s="26">
        <v>17379.385595049542</v>
      </c>
      <c r="E13" s="26">
        <v>17072.526079320338</v>
      </c>
      <c r="F13" s="26">
        <v>16512.518175280889</v>
      </c>
      <c r="G13" s="26">
        <v>15710.772003310514</v>
      </c>
      <c r="H13" s="26">
        <v>14681.661428687961</v>
      </c>
    </row>
    <row r="14" spans="1:9">
      <c r="A14" s="120" t="s">
        <v>65</v>
      </c>
      <c r="B14" s="26">
        <v>2429.4773295955547</v>
      </c>
      <c r="C14" s="26">
        <v>2631.1605047145499</v>
      </c>
      <c r="D14" s="26">
        <v>2715.4291521740679</v>
      </c>
      <c r="E14" s="26">
        <v>2434.5099158662006</v>
      </c>
      <c r="F14" s="26">
        <v>2567.2162619436376</v>
      </c>
      <c r="G14" s="26">
        <v>2928.1604814490488</v>
      </c>
      <c r="H14" s="26">
        <v>3107.5072527650859</v>
      </c>
    </row>
    <row r="15" spans="1:9">
      <c r="A15" s="120" t="s">
        <v>65</v>
      </c>
      <c r="B15" s="26">
        <v>11265.431631772455</v>
      </c>
      <c r="C15" s="26">
        <v>11718.522337650742</v>
      </c>
      <c r="D15" s="26">
        <v>11141.328269949168</v>
      </c>
      <c r="E15" s="26">
        <v>11164.681371072038</v>
      </c>
      <c r="F15" s="26">
        <v>10651.576429196242</v>
      </c>
      <c r="G15" s="26">
        <v>9507.9857996482715</v>
      </c>
      <c r="H15" s="26">
        <v>8559.9684492319338</v>
      </c>
    </row>
    <row r="16" spans="1:9">
      <c r="A16" s="120" t="s">
        <v>24</v>
      </c>
      <c r="B16" s="26">
        <v>1825.43317</v>
      </c>
      <c r="C16" s="26">
        <v>2522.9168356087171</v>
      </c>
      <c r="D16" s="26">
        <v>2637.0281049479427</v>
      </c>
      <c r="E16" s="26">
        <v>2532.1147503754942</v>
      </c>
      <c r="F16" s="26">
        <v>2318.7700199286701</v>
      </c>
      <c r="G16" s="26">
        <v>2012.9161588351176</v>
      </c>
      <c r="H16" s="26">
        <v>1665.8925122846599</v>
      </c>
    </row>
    <row r="17" spans="1:8">
      <c r="A17" s="120" t="s">
        <v>158</v>
      </c>
      <c r="B17" s="26">
        <v>549.79415863199097</v>
      </c>
      <c r="C17" s="26">
        <v>788.02135258946896</v>
      </c>
      <c r="D17" s="26">
        <v>701.71032383633906</v>
      </c>
      <c r="E17" s="26">
        <v>734.5434595378706</v>
      </c>
      <c r="F17" s="26">
        <v>744.44069336068151</v>
      </c>
      <c r="G17" s="26">
        <v>982.61817858484983</v>
      </c>
      <c r="H17" s="26">
        <v>989.13919643496217</v>
      </c>
    </row>
    <row r="18" spans="1:8">
      <c r="A18" s="120" t="s">
        <v>118</v>
      </c>
      <c r="B18" s="26">
        <v>87.783240000000021</v>
      </c>
      <c r="C18" s="26">
        <v>141.20733358111514</v>
      </c>
      <c r="D18" s="26">
        <v>155.43778093133062</v>
      </c>
      <c r="E18" s="26">
        <v>176.96177003203678</v>
      </c>
      <c r="F18" s="26">
        <v>200.10245316422049</v>
      </c>
      <c r="G18" s="26">
        <v>247.89050390181092</v>
      </c>
      <c r="H18" s="26">
        <v>327.89722133885317</v>
      </c>
    </row>
    <row r="19" spans="1:8">
      <c r="A19" s="120" t="s">
        <v>159</v>
      </c>
      <c r="B19" s="26">
        <v>16.11918</v>
      </c>
      <c r="C19" s="26">
        <v>27.166420347910421</v>
      </c>
      <c r="D19" s="26">
        <v>28.451963210696722</v>
      </c>
      <c r="E19" s="26">
        <v>29.714812436693222</v>
      </c>
      <c r="F19" s="26">
        <v>30.41231768743782</v>
      </c>
      <c r="G19" s="26">
        <v>31.200880891414421</v>
      </c>
      <c r="H19" s="26">
        <v>31.256796632466418</v>
      </c>
    </row>
    <row r="20" spans="1:8">
      <c r="A20" s="119" t="s">
        <v>107</v>
      </c>
      <c r="B20" s="26">
        <v>6364.7384700000002</v>
      </c>
      <c r="C20" s="26">
        <v>6265.3418958213761</v>
      </c>
      <c r="D20" s="26">
        <v>5830.3673317963658</v>
      </c>
      <c r="E20" s="26">
        <v>5428.2039360458102</v>
      </c>
      <c r="F20" s="26">
        <v>4991.4198976969919</v>
      </c>
      <c r="G20" s="26">
        <v>4583.4152805593058</v>
      </c>
      <c r="H20" s="26">
        <v>4654.6702252077757</v>
      </c>
    </row>
    <row r="21" spans="1:8">
      <c r="A21" s="119" t="s">
        <v>108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712.32797395856983</v>
      </c>
      <c r="H21" s="26">
        <v>1785.7226777743931</v>
      </c>
    </row>
    <row r="24" spans="1:8">
      <c r="H24" s="128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"/>
  <dimension ref="A2:H9"/>
  <sheetViews>
    <sheetView workbookViewId="0">
      <selection activeCell="E12" sqref="E12"/>
    </sheetView>
  </sheetViews>
  <sheetFormatPr defaultRowHeight="15"/>
  <sheetData>
    <row r="2" spans="1:8" ht="17.25">
      <c r="A2" s="321" t="s">
        <v>1175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16</v>
      </c>
      <c r="B4" s="26">
        <v>40269.918733266051</v>
      </c>
      <c r="C4" s="26">
        <v>40815.600065534418</v>
      </c>
      <c r="D4" s="26">
        <v>36184.480671173224</v>
      </c>
      <c r="E4" s="26">
        <v>33897.916282824342</v>
      </c>
      <c r="F4" s="26">
        <v>31539.058165378672</v>
      </c>
      <c r="G4" s="26">
        <v>33710.603056170075</v>
      </c>
      <c r="H4" s="26">
        <v>33169.042055545564</v>
      </c>
    </row>
    <row r="5" spans="1:8">
      <c r="A5" t="s">
        <v>5</v>
      </c>
      <c r="B5" s="26">
        <v>32980.315449009715</v>
      </c>
      <c r="C5" s="26">
        <v>34760.889964583672</v>
      </c>
      <c r="D5" s="26">
        <v>33826.047105258564</v>
      </c>
      <c r="E5" s="26">
        <v>28348.486740998738</v>
      </c>
      <c r="F5" s="26">
        <v>22442.248142622026</v>
      </c>
      <c r="G5" s="26">
        <v>18435.972464168728</v>
      </c>
      <c r="H5" s="26">
        <v>16602.382311174697</v>
      </c>
    </row>
    <row r="6" spans="1:8">
      <c r="A6" t="s">
        <v>34</v>
      </c>
      <c r="B6" s="26">
        <v>30416.567019999999</v>
      </c>
      <c r="C6" s="26">
        <v>32395.921558780567</v>
      </c>
      <c r="D6" s="26">
        <v>26992.862867528282</v>
      </c>
      <c r="E6" s="26">
        <v>21015.946876796006</v>
      </c>
      <c r="F6" s="26">
        <v>16415.440069600074</v>
      </c>
      <c r="G6" s="26">
        <v>15145.486928681388</v>
      </c>
      <c r="H6" s="26">
        <v>13354.530817109742</v>
      </c>
    </row>
    <row r="7" spans="1:8">
      <c r="A7" t="s">
        <v>35</v>
      </c>
      <c r="B7" s="26">
        <v>14095.408810000003</v>
      </c>
      <c r="C7" s="26">
        <v>14516.284946847376</v>
      </c>
      <c r="D7" s="26">
        <v>13702.627935081024</v>
      </c>
      <c r="E7" s="26">
        <v>13172.489312955686</v>
      </c>
      <c r="F7" s="26">
        <v>12581.373619450636</v>
      </c>
      <c r="G7" s="26">
        <v>11810.302016510766</v>
      </c>
      <c r="H7" s="26">
        <v>11170.009609326336</v>
      </c>
    </row>
    <row r="8" spans="1:8">
      <c r="A8" t="s">
        <v>6</v>
      </c>
      <c r="B8" s="26">
        <v>1504.4567999999999</v>
      </c>
      <c r="C8" s="26">
        <v>1523.9029368325753</v>
      </c>
      <c r="D8" s="26">
        <v>1394.4820653288323</v>
      </c>
      <c r="E8" s="26">
        <v>1401.6889072919153</v>
      </c>
      <c r="F8" s="26">
        <v>1317.4965276206181</v>
      </c>
      <c r="G8" s="26">
        <v>1269.504887917959</v>
      </c>
      <c r="H8" s="26">
        <v>1159.3010461152312</v>
      </c>
    </row>
    <row r="9" spans="1:8">
      <c r="B9" s="26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"/>
  <dimension ref="A2:I24"/>
  <sheetViews>
    <sheetView zoomScale="70" zoomScaleNormal="70" workbookViewId="0">
      <selection activeCell="G47" sqref="G47"/>
    </sheetView>
  </sheetViews>
  <sheetFormatPr defaultRowHeight="15"/>
  <cols>
    <col min="1" max="1" width="17.85546875" bestFit="1" customWidth="1"/>
    <col min="2" max="2" width="16.85546875" bestFit="1" customWidth="1"/>
    <col min="3" max="3" width="15.28515625" bestFit="1" customWidth="1"/>
    <col min="4" max="4" width="11.140625" bestFit="1" customWidth="1"/>
    <col min="5" max="5" width="19.5703125" bestFit="1" customWidth="1"/>
    <col min="6" max="6" width="19.5703125" customWidth="1"/>
    <col min="7" max="7" width="26.140625" bestFit="1" customWidth="1"/>
    <col min="8" max="8" width="17.85546875" bestFit="1" customWidth="1"/>
    <col min="9" max="9" width="22.7109375" bestFit="1" customWidth="1"/>
  </cols>
  <sheetData>
    <row r="2" spans="1:9" ht="17.25">
      <c r="A2" s="321" t="s">
        <v>1176</v>
      </c>
    </row>
    <row r="3" spans="1:9">
      <c r="A3" s="117" t="s">
        <v>27</v>
      </c>
      <c r="B3" s="118">
        <v>2019</v>
      </c>
      <c r="C3" s="118">
        <v>2025</v>
      </c>
      <c r="D3" s="118">
        <v>2030</v>
      </c>
      <c r="E3" s="118">
        <v>2035</v>
      </c>
      <c r="F3" s="118">
        <v>2040</v>
      </c>
      <c r="G3" s="118">
        <v>2045</v>
      </c>
      <c r="H3" s="118">
        <v>2050</v>
      </c>
    </row>
    <row r="4" spans="1:9">
      <c r="A4" s="119" t="s">
        <v>25</v>
      </c>
      <c r="B4" s="26">
        <v>25191.395133331913</v>
      </c>
      <c r="C4" s="26">
        <v>28164.391370099525</v>
      </c>
      <c r="D4" s="26">
        <v>29758.107904615681</v>
      </c>
      <c r="E4" s="26">
        <v>35092.150442188031</v>
      </c>
      <c r="F4" s="26">
        <v>38723.725901631275</v>
      </c>
      <c r="G4" s="26">
        <v>43329.898954797231</v>
      </c>
      <c r="H4" s="26">
        <v>45521.601154959208</v>
      </c>
      <c r="I4" s="26"/>
    </row>
    <row r="5" spans="1:9">
      <c r="A5" s="119" t="s">
        <v>66</v>
      </c>
      <c r="B5" s="26">
        <v>32672.344410000005</v>
      </c>
      <c r="C5" s="26">
        <v>32564.317672622416</v>
      </c>
      <c r="D5" s="26">
        <v>29330.111133771796</v>
      </c>
      <c r="E5" s="26">
        <v>19061.019323980614</v>
      </c>
      <c r="F5" s="26">
        <v>10470.480956885154</v>
      </c>
      <c r="G5" s="26">
        <v>4792.4375616214975</v>
      </c>
      <c r="H5" s="26">
        <v>1721.9819609128981</v>
      </c>
      <c r="I5" s="26"/>
    </row>
    <row r="6" spans="1:9">
      <c r="A6" s="119" t="s">
        <v>68</v>
      </c>
      <c r="B6" s="72">
        <v>5014.8908900000024</v>
      </c>
      <c r="C6" s="72">
        <v>4633.6435949590796</v>
      </c>
      <c r="D6" s="72">
        <v>2071.1868886556322</v>
      </c>
      <c r="E6" s="72">
        <v>995.1135172021859</v>
      </c>
      <c r="F6" s="72">
        <v>493.19808676884617</v>
      </c>
      <c r="G6" s="72">
        <v>70.24899429459974</v>
      </c>
      <c r="H6" s="72">
        <v>46.263728397682698</v>
      </c>
      <c r="I6" s="26"/>
    </row>
    <row r="7" spans="1:9">
      <c r="A7" s="119" t="s">
        <v>133</v>
      </c>
      <c r="B7" s="26">
        <v>29835.641528943845</v>
      </c>
      <c r="C7" s="26">
        <v>30399.287235650787</v>
      </c>
      <c r="D7" s="26">
        <v>26645.549686065649</v>
      </c>
      <c r="E7" s="26">
        <v>18595.298313802723</v>
      </c>
      <c r="F7" s="26">
        <v>13170.346611116949</v>
      </c>
      <c r="G7" s="26">
        <v>9392.0463807194301</v>
      </c>
      <c r="H7" s="26">
        <v>5974.69896994191</v>
      </c>
      <c r="I7" s="26"/>
    </row>
    <row r="8" spans="1:9">
      <c r="A8" s="120" t="s">
        <v>18</v>
      </c>
      <c r="B8" s="26">
        <v>29835.641528943845</v>
      </c>
      <c r="C8" s="26">
        <v>30399.287235650787</v>
      </c>
      <c r="D8" s="26">
        <v>26645.549686065649</v>
      </c>
      <c r="E8" s="26">
        <v>18421.600823715111</v>
      </c>
      <c r="F8" s="26">
        <v>10566.633090288389</v>
      </c>
      <c r="G8" s="26">
        <v>4856.5903867328352</v>
      </c>
      <c r="H8" s="26">
        <v>78.696246265558983</v>
      </c>
      <c r="I8" s="26"/>
    </row>
    <row r="9" spans="1:9">
      <c r="A9" s="120" t="s">
        <v>155</v>
      </c>
      <c r="B9" s="26">
        <v>0</v>
      </c>
      <c r="C9" s="26">
        <v>0</v>
      </c>
      <c r="D9" s="26">
        <v>0</v>
      </c>
      <c r="E9" s="26">
        <v>86.515061860465423</v>
      </c>
      <c r="F9" s="26">
        <v>750.58292139761966</v>
      </c>
      <c r="G9" s="26">
        <v>981.35094383102501</v>
      </c>
      <c r="H9" s="26">
        <v>1213.2519745234135</v>
      </c>
      <c r="I9" s="26"/>
    </row>
    <row r="10" spans="1:9">
      <c r="A10" s="120" t="s">
        <v>156</v>
      </c>
      <c r="B10" s="26">
        <v>0</v>
      </c>
      <c r="C10" s="26">
        <v>0</v>
      </c>
      <c r="D10" s="26">
        <v>0</v>
      </c>
      <c r="E10" s="26">
        <v>86.515061860465423</v>
      </c>
      <c r="F10" s="26">
        <v>1109.2124506227804</v>
      </c>
      <c r="G10" s="26">
        <v>2605.8461520490764</v>
      </c>
      <c r="H10" s="26">
        <v>3513.0811749776713</v>
      </c>
      <c r="I10" s="26"/>
    </row>
    <row r="11" spans="1:9">
      <c r="A11" s="120" t="s">
        <v>157</v>
      </c>
      <c r="B11" s="26">
        <v>0</v>
      </c>
      <c r="C11" s="26">
        <v>0</v>
      </c>
      <c r="D11" s="26">
        <v>0</v>
      </c>
      <c r="E11" s="26">
        <v>0.66736636668393357</v>
      </c>
      <c r="F11" s="26">
        <v>743.91814880815991</v>
      </c>
      <c r="G11" s="26">
        <v>948.25889810649323</v>
      </c>
      <c r="H11" s="26">
        <v>1169.669574175266</v>
      </c>
    </row>
    <row r="12" spans="1:9">
      <c r="A12" s="119" t="s">
        <v>67</v>
      </c>
      <c r="B12" s="26">
        <v>4013.6176700000069</v>
      </c>
      <c r="C12" s="26">
        <v>4144.7618252866341</v>
      </c>
      <c r="D12" s="26">
        <v>44.536040885686901</v>
      </c>
      <c r="E12" s="26">
        <v>50.288575157515524</v>
      </c>
      <c r="F12" s="26">
        <v>27.670660790050096</v>
      </c>
      <c r="G12" s="26">
        <v>5.3359259925468718</v>
      </c>
      <c r="H12" s="26">
        <v>0.56591896017994525</v>
      </c>
    </row>
    <row r="13" spans="1:9">
      <c r="A13" s="119" t="s">
        <v>106</v>
      </c>
      <c r="B13" s="26">
        <v>16174.038710000001</v>
      </c>
      <c r="C13" s="26">
        <v>18018.66029087561</v>
      </c>
      <c r="D13" s="26">
        <v>18367.97066394065</v>
      </c>
      <c r="E13" s="26">
        <v>18254.828969700273</v>
      </c>
      <c r="F13" s="26">
        <v>15180.518106102743</v>
      </c>
      <c r="G13" s="26">
        <v>13636.569196412276</v>
      </c>
      <c r="H13" s="26">
        <v>12105.543830969955</v>
      </c>
    </row>
    <row r="14" spans="1:9">
      <c r="A14" s="120" t="s">
        <v>71</v>
      </c>
      <c r="B14" s="26">
        <v>2429.4773295955547</v>
      </c>
      <c r="C14" s="26">
        <v>2838.2639307756622</v>
      </c>
      <c r="D14" s="26">
        <v>3178.0217689137735</v>
      </c>
      <c r="E14" s="26">
        <v>3288.1290681613191</v>
      </c>
      <c r="F14" s="26">
        <v>1958.6236959258413</v>
      </c>
      <c r="G14" s="26">
        <v>2221.1086615692648</v>
      </c>
      <c r="H14" s="26">
        <v>1555.4045232259423</v>
      </c>
    </row>
    <row r="15" spans="1:9">
      <c r="A15" s="120" t="s">
        <v>65</v>
      </c>
      <c r="B15" s="26">
        <v>11265.431631772455</v>
      </c>
      <c r="C15" s="26">
        <v>11403.882474133949</v>
      </c>
      <c r="D15" s="26">
        <v>10726.713637599747</v>
      </c>
      <c r="E15" s="26">
        <v>9715.6659541694517</v>
      </c>
      <c r="F15" s="26">
        <v>8327.0820126611288</v>
      </c>
      <c r="G15" s="26">
        <v>6998.7979356745527</v>
      </c>
      <c r="H15" s="26">
        <v>6700.8273105660064</v>
      </c>
    </row>
    <row r="16" spans="1:9">
      <c r="A16" s="120" t="s">
        <v>24</v>
      </c>
      <c r="B16" s="26">
        <v>1825.43317</v>
      </c>
      <c r="C16" s="26">
        <v>2838.9327792929535</v>
      </c>
      <c r="D16" s="26">
        <v>3282.7081573544747</v>
      </c>
      <c r="E16" s="26">
        <v>3131.0960378354234</v>
      </c>
      <c r="F16" s="26">
        <v>2307.1017699148611</v>
      </c>
      <c r="G16" s="26">
        <v>1290.7122310788748</v>
      </c>
      <c r="H16" s="26">
        <v>607.2995964350207</v>
      </c>
    </row>
    <row r="17" spans="1:8">
      <c r="A17" s="120" t="s">
        <v>158</v>
      </c>
      <c r="B17" s="26">
        <v>549.79415863199097</v>
      </c>
      <c r="C17" s="26">
        <v>777.77550949147053</v>
      </c>
      <c r="D17" s="26">
        <v>971.79240080970567</v>
      </c>
      <c r="E17" s="26">
        <v>1834.5398256740718</v>
      </c>
      <c r="F17" s="26">
        <v>2231.9196055581401</v>
      </c>
      <c r="G17" s="26">
        <v>2727.0350022626703</v>
      </c>
      <c r="H17" s="26">
        <v>2818.2933806952233</v>
      </c>
    </row>
    <row r="18" spans="1:8">
      <c r="A18" s="120" t="s">
        <v>118</v>
      </c>
      <c r="B18" s="26">
        <v>87.783240000000021</v>
      </c>
      <c r="C18" s="26">
        <v>132.82254952449</v>
      </c>
      <c r="D18" s="26">
        <v>177.18691594586298</v>
      </c>
      <c r="E18" s="26">
        <v>250.53305069848423</v>
      </c>
      <c r="F18" s="26">
        <v>319.95494517816581</v>
      </c>
      <c r="G18" s="26">
        <v>362.19444244159837</v>
      </c>
      <c r="H18" s="26">
        <v>387.59949821291792</v>
      </c>
    </row>
    <row r="19" spans="1:8">
      <c r="A19" s="120" t="s">
        <v>159</v>
      </c>
      <c r="B19" s="26">
        <v>16.11918</v>
      </c>
      <c r="C19" s="26">
        <v>26.983047657082061</v>
      </c>
      <c r="D19" s="26">
        <v>31.54778331708906</v>
      </c>
      <c r="E19" s="26">
        <v>34.865033161523861</v>
      </c>
      <c r="F19" s="26">
        <v>35.836076864605069</v>
      </c>
      <c r="G19" s="26">
        <v>36.720923385315039</v>
      </c>
      <c r="H19" s="26">
        <v>36.119521834843866</v>
      </c>
    </row>
    <row r="20" spans="1:8">
      <c r="A20" s="119" t="s">
        <v>107</v>
      </c>
      <c r="B20" s="26">
        <v>6364.7384700000002</v>
      </c>
      <c r="C20" s="26">
        <v>6087.537483084554</v>
      </c>
      <c r="D20" s="26">
        <v>5498.8131957936021</v>
      </c>
      <c r="E20" s="26">
        <v>4126.0340042671269</v>
      </c>
      <c r="F20" s="26">
        <v>3202.581912877944</v>
      </c>
      <c r="G20" s="26">
        <v>3023.231009621768</v>
      </c>
      <c r="H20" s="26">
        <v>2731.2121120438105</v>
      </c>
    </row>
    <row r="21" spans="1:8">
      <c r="A21" s="119" t="s">
        <v>108</v>
      </c>
      <c r="B21" s="26">
        <v>0</v>
      </c>
      <c r="C21" s="26">
        <v>0</v>
      </c>
      <c r="D21" s="26">
        <v>384.22513064121335</v>
      </c>
      <c r="E21" s="26">
        <v>1661.7949745682224</v>
      </c>
      <c r="F21" s="26">
        <v>3027.0942884990641</v>
      </c>
      <c r="G21" s="26">
        <v>6122.101329989564</v>
      </c>
      <c r="H21" s="26">
        <v>7353.3981630859289</v>
      </c>
    </row>
    <row r="24" spans="1:8">
      <c r="D24" s="95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1"/>
  <dimension ref="A2:K16"/>
  <sheetViews>
    <sheetView workbookViewId="0">
      <selection activeCell="A2" sqref="A2"/>
    </sheetView>
  </sheetViews>
  <sheetFormatPr defaultRowHeight="15"/>
  <cols>
    <col min="1" max="1" width="27.28515625" bestFit="1" customWidth="1"/>
  </cols>
  <sheetData>
    <row r="2" spans="1:11" ht="17.25">
      <c r="A2" s="321" t="s">
        <v>1177</v>
      </c>
    </row>
    <row r="3" spans="1:11">
      <c r="A3" t="s">
        <v>37</v>
      </c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11">
      <c r="A4" s="82" t="s">
        <v>109</v>
      </c>
      <c r="B4" s="83">
        <v>193470.23653055954</v>
      </c>
      <c r="C4" s="83">
        <v>204892.34002793962</v>
      </c>
      <c r="D4" s="83">
        <v>209761.71864297552</v>
      </c>
      <c r="E4" s="83">
        <v>205693.41867657931</v>
      </c>
      <c r="F4" s="83">
        <v>198342.09400620332</v>
      </c>
      <c r="G4" s="83">
        <v>192683.53562883253</v>
      </c>
      <c r="H4" s="83">
        <v>190009.98223948065</v>
      </c>
    </row>
    <row r="5" spans="1:11">
      <c r="A5" s="68" t="s">
        <v>110</v>
      </c>
      <c r="B5" s="85">
        <v>46055.698119408713</v>
      </c>
      <c r="C5" s="85">
        <v>56075.580345018738</v>
      </c>
      <c r="D5" s="85">
        <v>67326.222210737324</v>
      </c>
      <c r="E5" s="85">
        <v>69515.348817620194</v>
      </c>
      <c r="F5" s="85">
        <v>69517.046132726042</v>
      </c>
      <c r="G5" s="85">
        <v>69644.45439036921</v>
      </c>
      <c r="H5" s="85">
        <v>70082.906100548891</v>
      </c>
    </row>
    <row r="6" spans="1:11">
      <c r="A6" s="68" t="s">
        <v>18</v>
      </c>
      <c r="B6" s="85">
        <v>45700.666819345635</v>
      </c>
      <c r="C6" s="85">
        <v>49171.999579174866</v>
      </c>
      <c r="D6" s="85">
        <v>46777.699151061381</v>
      </c>
      <c r="E6" s="85">
        <v>44242.619453303407</v>
      </c>
      <c r="F6" s="85">
        <v>42831.229131096836</v>
      </c>
      <c r="G6" s="85">
        <v>41726.524618929616</v>
      </c>
      <c r="H6" s="85">
        <v>39829.837101087214</v>
      </c>
      <c r="I6" s="84"/>
      <c r="J6" s="84"/>
      <c r="K6" s="84"/>
    </row>
    <row r="7" spans="1:11">
      <c r="A7" s="68" t="s">
        <v>111</v>
      </c>
      <c r="B7" s="85">
        <v>45106.817639938039</v>
      </c>
      <c r="C7" s="85">
        <v>44809.94289047084</v>
      </c>
      <c r="D7" s="85">
        <v>46116.876741645108</v>
      </c>
      <c r="E7" s="85">
        <v>41784.406709144765</v>
      </c>
      <c r="F7" s="85">
        <v>39357.444869002</v>
      </c>
      <c r="G7" s="85">
        <v>35925.160081249873</v>
      </c>
      <c r="H7" s="85">
        <v>31853.985319594154</v>
      </c>
      <c r="I7" s="86"/>
      <c r="J7" s="87"/>
      <c r="K7" s="87"/>
    </row>
    <row r="8" spans="1:11">
      <c r="A8" s="68" t="s">
        <v>68</v>
      </c>
      <c r="B8" s="85">
        <v>27292.848124721138</v>
      </c>
      <c r="C8" s="85">
        <v>23248.363383222968</v>
      </c>
      <c r="D8" s="85">
        <v>21002.689201371453</v>
      </c>
      <c r="E8" s="85">
        <v>18097.97766569395</v>
      </c>
      <c r="F8" s="85">
        <v>14527.514371936082</v>
      </c>
      <c r="G8" s="85">
        <v>13076.620386331739</v>
      </c>
      <c r="H8" s="85">
        <v>12399.53661868115</v>
      </c>
      <c r="I8" s="86"/>
      <c r="J8" s="87"/>
      <c r="K8" s="87"/>
    </row>
    <row r="9" spans="1:11">
      <c r="A9" s="68" t="s">
        <v>64</v>
      </c>
      <c r="B9" s="85">
        <v>22461.530720017192</v>
      </c>
      <c r="C9" s="85">
        <v>24809.426809728091</v>
      </c>
      <c r="D9" s="85">
        <v>21954.805032919987</v>
      </c>
      <c r="E9" s="85">
        <v>23427.334341754897</v>
      </c>
      <c r="F9" s="85">
        <v>21704.977871045183</v>
      </c>
      <c r="G9" s="85">
        <v>20465.781030028043</v>
      </c>
      <c r="H9" s="85">
        <v>21531.471217605987</v>
      </c>
      <c r="I9" s="86"/>
      <c r="J9" s="87"/>
      <c r="K9" s="87"/>
    </row>
    <row r="10" spans="1:11">
      <c r="A10" s="68" t="s">
        <v>112</v>
      </c>
      <c r="B10" s="85">
        <v>4355.9932271288017</v>
      </c>
      <c r="C10" s="85">
        <v>4495.4631752487894</v>
      </c>
      <c r="D10" s="85">
        <v>4531.5062350502012</v>
      </c>
      <c r="E10" s="85">
        <v>4531.5062350502003</v>
      </c>
      <c r="F10" s="85">
        <v>4531.5062350502003</v>
      </c>
      <c r="G10" s="85">
        <v>4531.5062350502012</v>
      </c>
      <c r="H10" s="85">
        <v>4883.3764978211411</v>
      </c>
      <c r="I10" s="86"/>
      <c r="J10" s="87"/>
      <c r="K10" s="87"/>
    </row>
    <row r="11" spans="1:11">
      <c r="A11" s="68" t="s">
        <v>25</v>
      </c>
      <c r="B11" s="85">
        <v>1699.9919899999932</v>
      </c>
      <c r="C11" s="85">
        <v>899.95068686109266</v>
      </c>
      <c r="D11" s="85">
        <v>-0.12455575018429954</v>
      </c>
      <c r="E11" s="85">
        <v>1.5603142846366609</v>
      </c>
      <c r="F11" s="85">
        <v>1.8529977126036101E-2</v>
      </c>
      <c r="G11" s="85">
        <v>-0.48049469793022581</v>
      </c>
      <c r="H11" s="85">
        <v>-0.465047182869057</v>
      </c>
      <c r="I11" s="86"/>
      <c r="J11" s="87"/>
      <c r="K11" s="87"/>
    </row>
    <row r="12" spans="1:11">
      <c r="A12" s="68" t="s">
        <v>96</v>
      </c>
      <c r="B12" s="85">
        <v>677.34283000000016</v>
      </c>
      <c r="C12" s="85">
        <v>1106.0635734763505</v>
      </c>
      <c r="D12" s="85">
        <v>1624.7531414134762</v>
      </c>
      <c r="E12" s="85">
        <v>2592.6126801204491</v>
      </c>
      <c r="F12" s="85">
        <v>3460.0711103823078</v>
      </c>
      <c r="G12" s="85">
        <v>4356.5088345906634</v>
      </c>
      <c r="H12" s="85">
        <v>5501.3080880308507</v>
      </c>
      <c r="I12" s="86"/>
      <c r="J12" s="87"/>
      <c r="K12" s="87"/>
    </row>
    <row r="13" spans="1:11">
      <c r="A13" s="68" t="s">
        <v>73</v>
      </c>
      <c r="B13" s="85">
        <v>113.34598000000001</v>
      </c>
      <c r="C13" s="85">
        <v>123.94061513788418</v>
      </c>
      <c r="D13" s="85">
        <v>275.68251492677865</v>
      </c>
      <c r="E13" s="85">
        <v>727.25437000677732</v>
      </c>
      <c r="F13" s="85">
        <v>728.20146648457978</v>
      </c>
      <c r="G13" s="85">
        <v>632.34967082110552</v>
      </c>
      <c r="H13" s="85">
        <v>632.30746713410861</v>
      </c>
      <c r="I13" s="86"/>
      <c r="J13" s="87"/>
      <c r="K13" s="87"/>
    </row>
    <row r="14" spans="1:11">
      <c r="A14" s="68" t="s">
        <v>113</v>
      </c>
      <c r="B14" s="85">
        <v>6.0010800000000017</v>
      </c>
      <c r="C14" s="85">
        <v>151.60896959999997</v>
      </c>
      <c r="D14" s="85">
        <v>151.60896959999997</v>
      </c>
      <c r="E14" s="85">
        <v>772.79808959999991</v>
      </c>
      <c r="F14" s="85">
        <v>1684.0842885029483</v>
      </c>
      <c r="G14" s="85">
        <v>2325.1108761599999</v>
      </c>
      <c r="H14" s="85">
        <v>3295.71887616</v>
      </c>
      <c r="I14" s="86"/>
      <c r="J14" s="87"/>
      <c r="K14" s="87"/>
    </row>
    <row r="15" spans="1:11">
      <c r="I15" s="86"/>
      <c r="J15" s="87"/>
      <c r="K15" s="87"/>
    </row>
    <row r="16" spans="1:11">
      <c r="I16" s="86"/>
      <c r="J16" s="87"/>
      <c r="K16" s="87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2"/>
  <dimension ref="A2:K16"/>
  <sheetViews>
    <sheetView workbookViewId="0">
      <selection activeCell="C10" sqref="C10"/>
    </sheetView>
  </sheetViews>
  <sheetFormatPr defaultRowHeight="15"/>
  <cols>
    <col min="1" max="1" width="27.28515625" bestFit="1" customWidth="1"/>
  </cols>
  <sheetData>
    <row r="2" spans="1:11" ht="17.25">
      <c r="A2" s="321" t="s">
        <v>1178</v>
      </c>
    </row>
    <row r="3" spans="1:11">
      <c r="A3" t="s">
        <v>27</v>
      </c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11">
      <c r="A4" s="82" t="s">
        <v>109</v>
      </c>
      <c r="B4" s="83">
        <v>193470.23653055954</v>
      </c>
      <c r="C4" s="83">
        <v>204433.26537098433</v>
      </c>
      <c r="D4" s="83">
        <v>191514.0346438335</v>
      </c>
      <c r="E4" s="83">
        <v>176544.21861061276</v>
      </c>
      <c r="F4" s="83">
        <v>162070.71681012661</v>
      </c>
      <c r="G4" s="83">
        <v>171446.50925061025</v>
      </c>
      <c r="H4" s="83">
        <v>166604.79744366946</v>
      </c>
    </row>
    <row r="5" spans="1:11">
      <c r="A5" s="68" t="s">
        <v>110</v>
      </c>
      <c r="B5" s="121">
        <v>46055.698119408713</v>
      </c>
      <c r="C5" s="121">
        <v>56075.580345018723</v>
      </c>
      <c r="D5" s="121">
        <v>69518.181570846471</v>
      </c>
      <c r="E5" s="121">
        <v>75649.068227800002</v>
      </c>
      <c r="F5" s="121">
        <v>75629.964306402297</v>
      </c>
      <c r="G5" s="121">
        <v>100227.25775034721</v>
      </c>
      <c r="H5" s="121">
        <v>100213.26922795741</v>
      </c>
      <c r="I5" s="84"/>
      <c r="J5" s="84"/>
      <c r="K5" s="84"/>
    </row>
    <row r="6" spans="1:11">
      <c r="A6" s="68" t="s">
        <v>18</v>
      </c>
      <c r="B6" s="121">
        <v>45700.666819345621</v>
      </c>
      <c r="C6" s="121">
        <v>49980.808489620686</v>
      </c>
      <c r="D6" s="121">
        <v>42364.215016831993</v>
      </c>
      <c r="E6" s="121">
        <v>28421.938572444709</v>
      </c>
      <c r="F6" s="121">
        <v>16972.649920973225</v>
      </c>
      <c r="G6" s="121">
        <v>7798.6178624335844</v>
      </c>
      <c r="H6" s="121">
        <v>807.06112701834411</v>
      </c>
      <c r="I6" s="86"/>
      <c r="J6" s="87"/>
      <c r="K6" s="87"/>
    </row>
    <row r="7" spans="1:11">
      <c r="A7" s="68" t="s">
        <v>111</v>
      </c>
      <c r="B7" s="121">
        <v>45106.817639938054</v>
      </c>
      <c r="C7" s="121">
        <v>45302.42784147826</v>
      </c>
      <c r="D7" s="121">
        <v>42052.118216789931</v>
      </c>
      <c r="E7" s="121">
        <v>28124.571469261617</v>
      </c>
      <c r="F7" s="121">
        <v>19375.230887587302</v>
      </c>
      <c r="G7" s="121">
        <v>13717.469474597787</v>
      </c>
      <c r="H7" s="121">
        <v>10351.349540797617</v>
      </c>
      <c r="I7" s="86"/>
      <c r="J7" s="87"/>
      <c r="K7" s="87"/>
    </row>
    <row r="8" spans="1:11">
      <c r="A8" s="68" t="s">
        <v>68</v>
      </c>
      <c r="B8" s="121">
        <v>27292.848124721138</v>
      </c>
      <c r="C8" s="121">
        <v>20890.701353582306</v>
      </c>
      <c r="D8" s="121">
        <v>5571.6246972534955</v>
      </c>
      <c r="E8" s="121">
        <v>3860.3540804194581</v>
      </c>
      <c r="F8" s="121">
        <v>3210.9276976927185</v>
      </c>
      <c r="G8" s="121">
        <v>716.73607591170037</v>
      </c>
      <c r="H8" s="121">
        <v>698.82576827931803</v>
      </c>
      <c r="I8" s="86"/>
      <c r="J8" s="87"/>
      <c r="K8" s="87"/>
    </row>
    <row r="9" spans="1:11">
      <c r="A9" s="68" t="s">
        <v>64</v>
      </c>
      <c r="B9" s="121">
        <v>22461.530720017192</v>
      </c>
      <c r="C9" s="121">
        <v>25310.151452458584</v>
      </c>
      <c r="D9" s="121">
        <v>24881.210208593729</v>
      </c>
      <c r="E9" s="121">
        <v>25413.760769305631</v>
      </c>
      <c r="F9" s="121">
        <v>24226.062459789195</v>
      </c>
      <c r="G9" s="121">
        <v>22611.610721994883</v>
      </c>
      <c r="H9" s="121">
        <v>23756.164259720303</v>
      </c>
      <c r="I9" s="86"/>
      <c r="J9" s="87"/>
      <c r="K9" s="87"/>
    </row>
    <row r="10" spans="1:11">
      <c r="A10" s="68" t="s">
        <v>112</v>
      </c>
      <c r="B10" s="121">
        <v>4355.9932271288017</v>
      </c>
      <c r="C10" s="121">
        <v>4495.4631752487903</v>
      </c>
      <c r="D10" s="121">
        <v>4531.5062350502012</v>
      </c>
      <c r="E10" s="121">
        <v>4532.3035840547427</v>
      </c>
      <c r="F10" s="121">
        <v>4532.0127707946449</v>
      </c>
      <c r="G10" s="121">
        <v>4531.736537381008</v>
      </c>
      <c r="H10" s="121">
        <v>4531.717776797881</v>
      </c>
      <c r="I10" s="86"/>
      <c r="J10" s="87"/>
      <c r="K10" s="87"/>
    </row>
    <row r="11" spans="1:11">
      <c r="A11" s="68" t="s">
        <v>25</v>
      </c>
      <c r="B11" s="121">
        <v>1699.9919900000036</v>
      </c>
      <c r="C11" s="121">
        <v>900.01908288752315</v>
      </c>
      <c r="D11" s="121">
        <v>-1000.3984816051441</v>
      </c>
      <c r="E11" s="121">
        <v>-500.04892971707477</v>
      </c>
      <c r="F11" s="121">
        <v>-499.98908561504868</v>
      </c>
      <c r="G11" s="121">
        <v>-2000.041910929001</v>
      </c>
      <c r="H11" s="121">
        <v>-1999.9988370220449</v>
      </c>
      <c r="I11" s="86"/>
      <c r="J11" s="87"/>
      <c r="K11" s="87"/>
    </row>
    <row r="12" spans="1:11">
      <c r="A12" s="68" t="s">
        <v>96</v>
      </c>
      <c r="B12" s="121">
        <v>677.34283000000016</v>
      </c>
      <c r="C12" s="121">
        <v>1105.2391078051814</v>
      </c>
      <c r="D12" s="121">
        <v>1883.99122218206</v>
      </c>
      <c r="E12" s="121">
        <v>5763.6294258908474</v>
      </c>
      <c r="F12" s="121">
        <v>8491.0291293870141</v>
      </c>
      <c r="G12" s="121">
        <v>10410.427668463335</v>
      </c>
      <c r="H12" s="121">
        <v>11590.928221598473</v>
      </c>
      <c r="I12" s="86"/>
      <c r="J12" s="87"/>
      <c r="K12" s="87"/>
    </row>
    <row r="13" spans="1:11">
      <c r="A13" s="68" t="s">
        <v>73</v>
      </c>
      <c r="B13" s="121">
        <v>113.34598000000001</v>
      </c>
      <c r="C13" s="121">
        <v>124.20475328429154</v>
      </c>
      <c r="D13" s="121">
        <v>278.77442829075579</v>
      </c>
      <c r="E13" s="121">
        <v>607.88159355283665</v>
      </c>
      <c r="F13" s="121">
        <v>609.23891523586417</v>
      </c>
      <c r="G13" s="121">
        <v>636.71870240277065</v>
      </c>
      <c r="H13" s="121">
        <v>636.11891661381094</v>
      </c>
      <c r="I13" s="86"/>
      <c r="J13" s="87"/>
      <c r="K13" s="87"/>
    </row>
    <row r="14" spans="1:11">
      <c r="A14" s="68" t="s">
        <v>113</v>
      </c>
      <c r="B14" s="121">
        <v>6.0010800000000017</v>
      </c>
      <c r="C14" s="121">
        <v>248.66976960000008</v>
      </c>
      <c r="D14" s="121">
        <v>1432.8115296000001</v>
      </c>
      <c r="E14" s="121">
        <v>4670.7598175999992</v>
      </c>
      <c r="F14" s="121">
        <v>9523.5898078794162</v>
      </c>
      <c r="G14" s="121">
        <v>12795.976368006983</v>
      </c>
      <c r="H14" s="121">
        <v>16019.361441908346</v>
      </c>
      <c r="I14" s="86"/>
      <c r="J14" s="87"/>
      <c r="K14" s="87"/>
    </row>
    <row r="15" spans="1:11">
      <c r="B15" s="27"/>
      <c r="C15" s="27"/>
      <c r="D15" s="27"/>
      <c r="E15" s="27"/>
      <c r="F15" s="27"/>
      <c r="G15" s="27"/>
      <c r="H15" s="27"/>
      <c r="I15" s="86"/>
      <c r="J15" s="87"/>
      <c r="K15" s="87"/>
    </row>
    <row r="16" spans="1:11">
      <c r="E16" s="27"/>
      <c r="F16" s="27"/>
      <c r="G16" s="27"/>
      <c r="H16" s="27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"/>
  <dimension ref="A2:B10"/>
  <sheetViews>
    <sheetView workbookViewId="0">
      <selection activeCell="B16" sqref="B16"/>
    </sheetView>
  </sheetViews>
  <sheetFormatPr defaultRowHeight="15"/>
  <cols>
    <col min="1" max="2" width="24.42578125" customWidth="1"/>
  </cols>
  <sheetData>
    <row r="2" spans="1:2" ht="16.5" customHeight="1" thickBot="1">
      <c r="A2" s="371" t="s">
        <v>583</v>
      </c>
      <c r="B2" s="372"/>
    </row>
    <row r="3" spans="1:2" ht="16.5" customHeight="1" thickBot="1">
      <c r="A3" s="269" t="s">
        <v>584</v>
      </c>
      <c r="B3" s="269" t="s">
        <v>28</v>
      </c>
    </row>
    <row r="4" spans="1:2" ht="16.5" customHeight="1" thickBot="1">
      <c r="A4" s="270" t="s">
        <v>585</v>
      </c>
      <c r="B4" s="270" t="s">
        <v>586</v>
      </c>
    </row>
    <row r="5" spans="1:2" ht="16.5" customHeight="1" thickBot="1">
      <c r="A5" s="272" t="s">
        <v>587</v>
      </c>
      <c r="B5" s="272" t="s">
        <v>588</v>
      </c>
    </row>
    <row r="6" spans="1:2" ht="16.5" customHeight="1" thickBot="1">
      <c r="A6" s="274" t="s">
        <v>417</v>
      </c>
      <c r="B6" s="274" t="s">
        <v>589</v>
      </c>
    </row>
    <row r="7" spans="1:2" ht="16.5" customHeight="1" thickBot="1">
      <c r="A7" s="274" t="s">
        <v>590</v>
      </c>
      <c r="B7" s="274" t="s">
        <v>588</v>
      </c>
    </row>
    <row r="8" spans="1:2" ht="16.5" customHeight="1" thickBot="1">
      <c r="A8" s="274" t="s">
        <v>591</v>
      </c>
      <c r="B8" s="274" t="s">
        <v>586</v>
      </c>
    </row>
    <row r="9" spans="1:2" ht="16.5" customHeight="1" thickBot="1">
      <c r="A9" s="274" t="s">
        <v>592</v>
      </c>
      <c r="B9" s="274" t="s">
        <v>586</v>
      </c>
    </row>
    <row r="10" spans="1:2" ht="15.75">
      <c r="A10" s="380" t="s">
        <v>593</v>
      </c>
      <c r="B10" s="380"/>
    </row>
  </sheetData>
  <mergeCells count="2">
    <mergeCell ref="A2:B2"/>
    <mergeCell ref="A10:B1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6"/>
  <dimension ref="A1:S16"/>
  <sheetViews>
    <sheetView workbookViewId="0">
      <selection activeCell="A3" sqref="A3"/>
    </sheetView>
  </sheetViews>
  <sheetFormatPr defaultRowHeight="15"/>
  <sheetData>
    <row r="1" spans="1:19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17.25">
      <c r="A2" s="381" t="s">
        <v>1179</v>
      </c>
      <c r="B2" s="382"/>
      <c r="C2" s="382"/>
      <c r="D2" s="382"/>
      <c r="E2" s="382"/>
      <c r="F2" s="382"/>
      <c r="G2" s="382"/>
      <c r="H2" s="382"/>
      <c r="I2" s="382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>
      <c r="A3" s="10" t="s">
        <v>33</v>
      </c>
      <c r="B3" s="3">
        <v>2019</v>
      </c>
      <c r="C3" s="3"/>
      <c r="D3" s="7"/>
      <c r="E3" s="7"/>
      <c r="F3" s="7"/>
      <c r="G3" s="7"/>
      <c r="H3" s="7"/>
      <c r="I3" s="7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>
      <c r="A4" s="10" t="s">
        <v>16</v>
      </c>
      <c r="B4" s="9">
        <v>12244.991433266034</v>
      </c>
      <c r="C4" s="9"/>
      <c r="D4" s="9"/>
      <c r="E4" s="9"/>
      <c r="F4" s="9"/>
      <c r="G4" s="9"/>
      <c r="H4" s="9"/>
      <c r="I4" s="9"/>
      <c r="J4" s="9"/>
      <c r="K4" s="3"/>
      <c r="L4" s="3"/>
      <c r="M4" s="3"/>
      <c r="N4" s="3"/>
      <c r="O4" s="3"/>
      <c r="P4" s="3"/>
      <c r="Q4" s="3"/>
      <c r="R4" s="3"/>
      <c r="S4" s="3"/>
    </row>
    <row r="5" spans="1:19">
      <c r="A5" s="10" t="s">
        <v>35</v>
      </c>
      <c r="B5" s="9">
        <v>6962.9972999999991</v>
      </c>
      <c r="E5" s="9"/>
      <c r="F5" s="9"/>
      <c r="G5" s="9"/>
      <c r="H5" s="9"/>
      <c r="I5" s="9"/>
      <c r="J5" s="9"/>
      <c r="K5" s="3"/>
      <c r="L5" s="3"/>
      <c r="M5" s="3"/>
      <c r="N5" s="3"/>
      <c r="O5" s="3"/>
      <c r="P5" s="3"/>
      <c r="Q5" s="3"/>
      <c r="R5" s="3"/>
      <c r="S5" s="3"/>
    </row>
    <row r="6" spans="1:19">
      <c r="A6" s="10" t="s">
        <v>34</v>
      </c>
      <c r="B6" s="9">
        <v>5453.0046200000006</v>
      </c>
      <c r="C6" s="9"/>
      <c r="D6" s="9"/>
      <c r="E6" s="9"/>
      <c r="F6" s="9"/>
      <c r="G6" s="9"/>
      <c r="H6" s="9"/>
      <c r="I6" s="9"/>
      <c r="J6" s="9"/>
      <c r="K6" s="3"/>
      <c r="L6" s="3"/>
      <c r="M6" s="3"/>
      <c r="N6" s="3"/>
      <c r="O6" s="3"/>
      <c r="P6" s="3"/>
      <c r="Q6" s="3"/>
      <c r="R6" s="3"/>
      <c r="S6" s="3"/>
    </row>
    <row r="7" spans="1:19">
      <c r="A7" s="10" t="s">
        <v>8</v>
      </c>
      <c r="B7" s="9">
        <v>839.18567608189574</v>
      </c>
      <c r="C7" s="9"/>
      <c r="F7" s="9"/>
      <c r="G7" s="9"/>
      <c r="H7" s="9"/>
      <c r="I7" s="9"/>
      <c r="J7" s="9"/>
      <c r="K7" s="3"/>
      <c r="L7" s="3"/>
      <c r="M7" s="3"/>
      <c r="N7" s="3"/>
      <c r="O7" s="3"/>
      <c r="P7" s="3"/>
      <c r="Q7" s="3"/>
      <c r="R7" s="3"/>
      <c r="S7" s="3"/>
    </row>
    <row r="8" spans="1:19">
      <c r="A8" s="10" t="s">
        <v>5</v>
      </c>
      <c r="B8" s="9">
        <v>530.40178006587473</v>
      </c>
      <c r="C8" s="9"/>
      <c r="D8" s="9"/>
      <c r="E8" s="9"/>
      <c r="F8" s="9"/>
      <c r="G8" s="9"/>
      <c r="H8" s="9"/>
      <c r="I8" s="9"/>
      <c r="J8" s="9"/>
      <c r="K8" s="3"/>
      <c r="L8" s="3"/>
      <c r="M8" s="3"/>
      <c r="N8" s="3"/>
      <c r="O8" s="3"/>
      <c r="P8" s="3"/>
      <c r="Q8" s="3"/>
      <c r="R8" s="3"/>
      <c r="S8" s="3"/>
    </row>
    <row r="9" spans="1:19">
      <c r="A9" s="10" t="s">
        <v>36</v>
      </c>
      <c r="B9" s="9">
        <v>0</v>
      </c>
      <c r="C9" s="9"/>
      <c r="D9" s="9"/>
      <c r="E9" s="9"/>
      <c r="F9" s="9"/>
      <c r="G9" s="9"/>
      <c r="H9" s="9"/>
      <c r="I9" s="9"/>
      <c r="J9" s="9"/>
      <c r="K9" s="3"/>
      <c r="L9" s="3"/>
      <c r="M9" s="3"/>
      <c r="N9" s="3"/>
      <c r="O9" s="3"/>
      <c r="P9" s="3"/>
      <c r="Q9" s="3"/>
      <c r="R9" s="3"/>
      <c r="S9" s="3"/>
    </row>
    <row r="10" spans="1:19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19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</sheetData>
  <mergeCells count="1">
    <mergeCell ref="A2:I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7"/>
  <dimension ref="A2:E7"/>
  <sheetViews>
    <sheetView workbookViewId="0">
      <selection activeCell="A3" sqref="A3"/>
    </sheetView>
  </sheetViews>
  <sheetFormatPr defaultRowHeight="15"/>
  <sheetData>
    <row r="2" spans="1:5" ht="17.25">
      <c r="A2" s="321" t="s">
        <v>1180</v>
      </c>
    </row>
    <row r="3" spans="1:5">
      <c r="B3">
        <v>2019</v>
      </c>
    </row>
    <row r="4" spans="1:5">
      <c r="A4" t="s">
        <v>34</v>
      </c>
      <c r="B4" s="67">
        <v>4698.0547999999999</v>
      </c>
    </row>
    <row r="5" spans="1:5">
      <c r="A5" t="s">
        <v>35</v>
      </c>
      <c r="B5" s="67">
        <v>861.94582000000014</v>
      </c>
      <c r="E5" s="67"/>
    </row>
    <row r="6" spans="1:5">
      <c r="A6" t="s">
        <v>16</v>
      </c>
      <c r="B6" s="67">
        <v>610.84249000000455</v>
      </c>
    </row>
    <row r="7" spans="1:5">
      <c r="A7" t="s">
        <v>6</v>
      </c>
      <c r="B7" s="67">
        <v>10.28092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8"/>
  <dimension ref="A1:I14"/>
  <sheetViews>
    <sheetView workbookViewId="0">
      <selection activeCell="A3" sqref="A3"/>
    </sheetView>
  </sheetViews>
  <sheetFormatPr defaultRowHeight="15"/>
  <cols>
    <col min="1" max="1" width="10.7109375" style="88" bestFit="1" customWidth="1"/>
    <col min="2" max="8" width="6" style="88" bestFit="1" customWidth="1"/>
    <col min="9" max="9" width="10.28515625" style="88" bestFit="1" customWidth="1"/>
    <col min="10" max="16384" width="9.140625" style="88"/>
  </cols>
  <sheetData>
    <row r="1" spans="1:9">
      <c r="B1" s="91"/>
      <c r="C1" s="91"/>
      <c r="D1" s="91"/>
      <c r="E1" s="91"/>
      <c r="F1" s="91"/>
      <c r="G1" s="91"/>
      <c r="H1" s="91"/>
      <c r="I1" s="90"/>
    </row>
    <row r="2" spans="1:9" ht="17.25">
      <c r="A2" s="323" t="s">
        <v>1181</v>
      </c>
      <c r="B2" s="91"/>
      <c r="C2" s="91"/>
      <c r="D2" s="91"/>
      <c r="E2" s="91"/>
      <c r="F2" s="91"/>
      <c r="G2" s="91"/>
      <c r="H2" s="91"/>
    </row>
    <row r="3" spans="1:9">
      <c r="A3" s="88" t="s">
        <v>37</v>
      </c>
      <c r="B3" s="91">
        <v>2019</v>
      </c>
      <c r="C3" s="91"/>
      <c r="D3" s="91"/>
      <c r="E3" s="91"/>
      <c r="F3" s="91"/>
      <c r="G3" s="91"/>
      <c r="H3" s="91"/>
    </row>
    <row r="4" spans="1:9">
      <c r="A4" s="88" t="s">
        <v>114</v>
      </c>
      <c r="B4" s="91">
        <v>13754.192020813847</v>
      </c>
      <c r="C4" s="91"/>
      <c r="D4" s="91"/>
      <c r="E4" s="91"/>
      <c r="F4" s="91"/>
      <c r="G4" s="91"/>
      <c r="H4" s="91"/>
    </row>
    <row r="5" spans="1:9">
      <c r="A5" s="88" t="s">
        <v>115</v>
      </c>
      <c r="B5" s="91">
        <v>4248.3029715065195</v>
      </c>
      <c r="C5" s="91"/>
      <c r="D5" s="91"/>
      <c r="E5" s="116"/>
      <c r="F5" s="91"/>
      <c r="G5" s="91"/>
      <c r="H5" s="91"/>
    </row>
    <row r="6" spans="1:9">
      <c r="A6" s="88" t="s">
        <v>116</v>
      </c>
      <c r="B6" s="91">
        <v>3780.6153368640776</v>
      </c>
      <c r="C6" s="91"/>
      <c r="D6" s="91"/>
      <c r="E6" s="91"/>
      <c r="F6" s="91"/>
      <c r="G6" s="91"/>
      <c r="H6" s="91"/>
    </row>
    <row r="7" spans="1:9">
      <c r="A7" s="115" t="s">
        <v>153</v>
      </c>
      <c r="B7" s="91">
        <v>2244.3601269439141</v>
      </c>
      <c r="C7" s="91"/>
      <c r="D7" s="91"/>
      <c r="E7" s="91"/>
      <c r="F7" s="91"/>
      <c r="G7" s="91"/>
      <c r="H7" s="91"/>
    </row>
    <row r="8" spans="1:9">
      <c r="A8" s="88" t="s">
        <v>65</v>
      </c>
      <c r="B8" s="91">
        <v>1508.0252975643052</v>
      </c>
      <c r="C8" s="91"/>
      <c r="D8" s="91"/>
      <c r="E8" s="91"/>
      <c r="F8" s="91"/>
      <c r="G8" s="91"/>
      <c r="H8" s="91"/>
    </row>
    <row r="9" spans="1:9">
      <c r="A9" s="88" t="s">
        <v>118</v>
      </c>
      <c r="B9" s="91">
        <v>589.00135000000023</v>
      </c>
      <c r="C9" s="91"/>
      <c r="D9" s="91"/>
      <c r="E9" s="91"/>
      <c r="F9" s="91"/>
      <c r="G9" s="91"/>
      <c r="H9" s="91"/>
    </row>
    <row r="10" spans="1:9">
      <c r="A10" s="88" t="s">
        <v>117</v>
      </c>
      <c r="B10" s="91">
        <v>215.00381000000004</v>
      </c>
      <c r="C10" s="91"/>
      <c r="D10" s="91"/>
      <c r="E10" s="91"/>
      <c r="F10" s="91"/>
      <c r="G10" s="91"/>
      <c r="H10" s="91"/>
    </row>
    <row r="11" spans="1:9">
      <c r="A11" s="88" t="s">
        <v>119</v>
      </c>
      <c r="B11" s="91">
        <v>6.0010800000000017</v>
      </c>
      <c r="C11" s="91"/>
      <c r="D11" s="91"/>
      <c r="E11" s="91"/>
      <c r="F11" s="91"/>
      <c r="G11" s="91"/>
      <c r="H11" s="91"/>
    </row>
    <row r="12" spans="1:9">
      <c r="A12" s="88" t="s">
        <v>120</v>
      </c>
      <c r="B12" s="91">
        <v>0</v>
      </c>
      <c r="C12" s="91"/>
      <c r="D12" s="91"/>
      <c r="E12" s="91"/>
      <c r="F12" s="91"/>
      <c r="G12" s="91"/>
      <c r="H12" s="91"/>
    </row>
    <row r="13" spans="1:9">
      <c r="A13" s="88" t="s">
        <v>122</v>
      </c>
      <c r="B13" s="91">
        <v>0</v>
      </c>
      <c r="C13" s="91"/>
      <c r="D13" s="91"/>
      <c r="E13" s="91"/>
      <c r="F13" s="91"/>
      <c r="G13" s="91"/>
      <c r="H13" s="91"/>
    </row>
    <row r="14" spans="1:9">
      <c r="B14" s="91"/>
      <c r="C14" s="91"/>
      <c r="D14" s="91"/>
      <c r="E14" s="91"/>
      <c r="F14" s="91"/>
      <c r="G14" s="91"/>
      <c r="H14" s="91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9"/>
  <dimension ref="A2:C9"/>
  <sheetViews>
    <sheetView workbookViewId="0">
      <selection activeCell="A2" sqref="A2"/>
    </sheetView>
  </sheetViews>
  <sheetFormatPr defaultRowHeight="15"/>
  <sheetData>
    <row r="2" spans="1:3" ht="17.25">
      <c r="A2" s="321" t="s">
        <v>1182</v>
      </c>
    </row>
    <row r="3" spans="1:3">
      <c r="B3">
        <v>2019</v>
      </c>
    </row>
    <row r="4" spans="1:3">
      <c r="A4" t="s">
        <v>18</v>
      </c>
      <c r="B4" s="72">
        <v>4000.4337483969812</v>
      </c>
      <c r="C4" s="72"/>
    </row>
    <row r="5" spans="1:3">
      <c r="A5" t="s">
        <v>68</v>
      </c>
      <c r="B5" s="72">
        <v>2029.153589901581</v>
      </c>
      <c r="C5" s="72"/>
    </row>
    <row r="6" spans="1:3">
      <c r="A6" t="s">
        <v>65</v>
      </c>
      <c r="B6" s="72">
        <v>1072.6375583965969</v>
      </c>
      <c r="C6" s="72"/>
    </row>
    <row r="7" spans="1:3">
      <c r="A7" t="s">
        <v>114</v>
      </c>
      <c r="B7" s="72">
        <v>522.7801299999993</v>
      </c>
      <c r="C7" s="72"/>
    </row>
    <row r="8" spans="1:3">
      <c r="A8" t="s">
        <v>8</v>
      </c>
      <c r="B8" s="72">
        <v>355.84987330484478</v>
      </c>
      <c r="C8" s="72"/>
    </row>
    <row r="9" spans="1:3">
      <c r="A9" t="s">
        <v>84</v>
      </c>
      <c r="B9" s="72">
        <v>48.601770000000023</v>
      </c>
      <c r="C9" s="7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"/>
  <dimension ref="A2:D11"/>
  <sheetViews>
    <sheetView workbookViewId="0">
      <selection activeCell="A3" sqref="A3"/>
    </sheetView>
  </sheetViews>
  <sheetFormatPr defaultRowHeight="15"/>
  <cols>
    <col min="1" max="1" width="9.140625" style="317"/>
    <col min="2" max="2" width="10.85546875" style="317" bestFit="1" customWidth="1"/>
    <col min="3" max="16384" width="9.140625" style="317"/>
  </cols>
  <sheetData>
    <row r="2" spans="1:4" ht="17.25">
      <c r="A2" s="322" t="s">
        <v>730</v>
      </c>
      <c r="B2" s="316"/>
    </row>
    <row r="3" spans="1:4">
      <c r="A3" s="317" t="s">
        <v>720</v>
      </c>
      <c r="B3" s="318">
        <v>890.70562900000004</v>
      </c>
      <c r="C3" s="317" t="s">
        <v>721</v>
      </c>
      <c r="D3" s="317">
        <v>1000000</v>
      </c>
    </row>
    <row r="4" spans="1:4">
      <c r="A4" s="317" t="s">
        <v>722</v>
      </c>
      <c r="B4" s="318">
        <v>872.24185899999998</v>
      </c>
      <c r="C4" s="317" t="s">
        <v>721</v>
      </c>
    </row>
    <row r="5" spans="1:4">
      <c r="A5" s="317" t="s">
        <v>723</v>
      </c>
      <c r="B5" s="318">
        <v>803.96140000000003</v>
      </c>
      <c r="C5" s="317" t="s">
        <v>724</v>
      </c>
    </row>
    <row r="6" spans="1:4">
      <c r="A6" s="317" t="s">
        <v>725</v>
      </c>
      <c r="B6" s="318">
        <v>613.76409999999998</v>
      </c>
      <c r="C6" s="317" t="s">
        <v>724</v>
      </c>
    </row>
    <row r="7" spans="1:4">
      <c r="A7" s="317" t="s">
        <v>726</v>
      </c>
      <c r="B7" s="318">
        <v>391.24911400000002</v>
      </c>
      <c r="C7" s="317" t="s">
        <v>721</v>
      </c>
    </row>
    <row r="8" spans="1:4">
      <c r="A8" s="317" t="s">
        <v>727</v>
      </c>
      <c r="B8" s="318">
        <v>321.63823200000002</v>
      </c>
      <c r="C8" s="317" t="s">
        <v>724</v>
      </c>
    </row>
    <row r="9" spans="1:4">
      <c r="A9" s="317" t="s">
        <v>728</v>
      </c>
      <c r="B9" s="318">
        <v>274.96610600000002</v>
      </c>
      <c r="C9" s="317" t="s">
        <v>724</v>
      </c>
    </row>
    <row r="10" spans="1:4">
      <c r="A10" s="316" t="s">
        <v>729</v>
      </c>
      <c r="B10" s="319">
        <v>33.9</v>
      </c>
      <c r="C10" s="317" t="s">
        <v>721</v>
      </c>
    </row>
    <row r="11" spans="1:4">
      <c r="B11" s="320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0"/>
  <dimension ref="A2:AH7"/>
  <sheetViews>
    <sheetView workbookViewId="0">
      <selection activeCell="A3" sqref="A3"/>
    </sheetView>
  </sheetViews>
  <sheetFormatPr defaultRowHeight="15"/>
  <sheetData>
    <row r="2" spans="1:34" ht="17.25">
      <c r="A2" s="321" t="s">
        <v>1183</v>
      </c>
    </row>
    <row r="3" spans="1:34">
      <c r="B3" s="132">
        <v>1990</v>
      </c>
      <c r="C3" s="132">
        <v>1991</v>
      </c>
      <c r="D3" s="132">
        <v>1992</v>
      </c>
      <c r="E3" s="132">
        <v>1993</v>
      </c>
      <c r="F3" s="132">
        <v>1994</v>
      </c>
      <c r="G3" s="132">
        <v>1995</v>
      </c>
      <c r="H3" s="132">
        <v>1996</v>
      </c>
      <c r="I3" s="132">
        <v>1997</v>
      </c>
      <c r="J3" s="132">
        <v>1998</v>
      </c>
      <c r="K3" s="132">
        <v>1999</v>
      </c>
      <c r="L3" s="132">
        <v>2000</v>
      </c>
      <c r="M3" s="132">
        <v>2001</v>
      </c>
      <c r="N3" s="132">
        <v>2002</v>
      </c>
      <c r="O3" s="132">
        <v>2003</v>
      </c>
      <c r="P3" s="132">
        <v>2004</v>
      </c>
      <c r="Q3" s="132">
        <v>2005</v>
      </c>
      <c r="R3" s="132">
        <v>2006</v>
      </c>
      <c r="S3" s="132">
        <v>2007</v>
      </c>
      <c r="T3" s="132">
        <v>2008</v>
      </c>
      <c r="U3" s="132">
        <v>2009</v>
      </c>
      <c r="V3" s="132">
        <v>2010</v>
      </c>
      <c r="W3" s="132">
        <v>2011</v>
      </c>
      <c r="X3" s="132">
        <v>2012</v>
      </c>
      <c r="Y3" s="132">
        <v>2013</v>
      </c>
      <c r="Z3" s="132">
        <v>2014</v>
      </c>
      <c r="AA3" s="132">
        <v>2015</v>
      </c>
      <c r="AB3" s="132">
        <v>2016</v>
      </c>
      <c r="AC3" s="132">
        <v>2017</v>
      </c>
      <c r="AD3" s="132">
        <v>2018</v>
      </c>
      <c r="AE3" s="132">
        <v>2019</v>
      </c>
      <c r="AF3" s="132">
        <v>2020</v>
      </c>
      <c r="AG3" s="132">
        <v>2021</v>
      </c>
      <c r="AH3" s="132">
        <v>2022</v>
      </c>
    </row>
    <row r="4" spans="1:34">
      <c r="A4" t="s">
        <v>196</v>
      </c>
      <c r="B4" s="138">
        <v>14721.208772017104</v>
      </c>
      <c r="C4" s="138">
        <v>12425.498978898686</v>
      </c>
      <c r="D4" s="138">
        <v>10836.404199335779</v>
      </c>
      <c r="E4" s="138">
        <v>9667.5106481421353</v>
      </c>
      <c r="F4" s="138">
        <v>8639.0888586227939</v>
      </c>
      <c r="G4" s="138">
        <v>8369.4910578975014</v>
      </c>
      <c r="H4" s="138">
        <v>8322.1803622183925</v>
      </c>
      <c r="I4" s="138">
        <v>8185.7399940461091</v>
      </c>
      <c r="J4" s="138">
        <v>8193.2800928062061</v>
      </c>
      <c r="K4" s="138">
        <v>8385.6321313175395</v>
      </c>
      <c r="L4" s="138">
        <v>8869.9764956867621</v>
      </c>
      <c r="M4" s="138">
        <v>9881.6790181980505</v>
      </c>
      <c r="N4" s="138">
        <v>9170.5924887781075</v>
      </c>
      <c r="O4" s="138">
        <v>9676.2963494832748</v>
      </c>
      <c r="P4" s="138">
        <v>9572.0827085232286</v>
      </c>
      <c r="Q4" s="138">
        <v>8616.3939750052687</v>
      </c>
      <c r="R4" s="138">
        <v>7969.7452724763543</v>
      </c>
      <c r="S4" s="138">
        <v>7299.142148153428</v>
      </c>
      <c r="T4" s="138">
        <v>7379.0249987572097</v>
      </c>
      <c r="U4" s="138">
        <v>6451.8715514515607</v>
      </c>
      <c r="V4" s="138">
        <v>6186.3439886888746</v>
      </c>
      <c r="W4" s="138">
        <v>6339.6975385882461</v>
      </c>
      <c r="X4" s="138">
        <v>6053.4906709731449</v>
      </c>
      <c r="Y4" s="138">
        <v>5593.0423124817362</v>
      </c>
      <c r="Z4" s="138">
        <v>4612.3846126753751</v>
      </c>
      <c r="AA4" s="138">
        <v>4854.1531495924291</v>
      </c>
      <c r="AB4" s="138">
        <v>4720.1227989481495</v>
      </c>
      <c r="AC4" s="138">
        <v>4762.4743061536074</v>
      </c>
      <c r="AD4" s="138">
        <v>4595.8610126530402</v>
      </c>
      <c r="AE4" s="138">
        <v>4304.374502607262</v>
      </c>
      <c r="AF4" s="138">
        <v>3790.4230170243532</v>
      </c>
      <c r="AG4" s="138">
        <v>4239.323307379228</v>
      </c>
      <c r="AH4" s="138">
        <v>3166.8341110302813</v>
      </c>
    </row>
    <row r="5" spans="1:34">
      <c r="A5" s="132" t="s">
        <v>193</v>
      </c>
      <c r="B5">
        <v>479.39301025034678</v>
      </c>
      <c r="C5">
        <v>473.86890409978503</v>
      </c>
      <c r="D5">
        <v>516.84925552487368</v>
      </c>
      <c r="E5">
        <v>555.40999519272657</v>
      </c>
      <c r="F5">
        <v>537.69854405514695</v>
      </c>
      <c r="G5">
        <v>617.74968800771012</v>
      </c>
      <c r="H5">
        <v>640.75864111737644</v>
      </c>
      <c r="I5">
        <v>657.80467167250617</v>
      </c>
      <c r="J5">
        <v>668.48715707084398</v>
      </c>
      <c r="K5">
        <v>672.39625970777536</v>
      </c>
      <c r="L5">
        <v>730.18342326728759</v>
      </c>
      <c r="M5">
        <v>759.40163684738172</v>
      </c>
      <c r="N5">
        <v>698.45710498074732</v>
      </c>
      <c r="O5">
        <v>681.03158712852678</v>
      </c>
      <c r="P5">
        <v>651.61770776648189</v>
      </c>
      <c r="Q5">
        <v>590.73691638973446</v>
      </c>
      <c r="R5">
        <v>534.05885742478688</v>
      </c>
      <c r="S5">
        <v>454.78307805448242</v>
      </c>
      <c r="T5">
        <v>529.81455089559222</v>
      </c>
      <c r="U5">
        <v>452.93735693429659</v>
      </c>
      <c r="V5">
        <v>468.89407355177718</v>
      </c>
      <c r="W5">
        <v>504.72982761318951</v>
      </c>
      <c r="X5">
        <v>362.60265123611453</v>
      </c>
      <c r="Y5">
        <v>235.96046331048669</v>
      </c>
      <c r="Z5">
        <v>163.66541323035301</v>
      </c>
      <c r="AA5">
        <v>171.12742120249999</v>
      </c>
      <c r="AB5">
        <v>129.20753583662341</v>
      </c>
      <c r="AC5">
        <v>174.57010310458261</v>
      </c>
      <c r="AD5">
        <v>245.2484171002483</v>
      </c>
      <c r="AE5">
        <v>574.47207122034035</v>
      </c>
      <c r="AF5">
        <v>696.09848871455722</v>
      </c>
      <c r="AG5">
        <v>983.64895625466863</v>
      </c>
      <c r="AH5">
        <v>109.2465464242232</v>
      </c>
    </row>
    <row r="6" spans="1:34">
      <c r="A6" s="132" t="s">
        <v>194</v>
      </c>
      <c r="B6">
        <v>13488.53433061961</v>
      </c>
      <c r="C6">
        <v>11211.33213640565</v>
      </c>
      <c r="D6">
        <v>9517.6250309856059</v>
      </c>
      <c r="E6">
        <v>8254.3282790298963</v>
      </c>
      <c r="F6">
        <v>7272.3398695992337</v>
      </c>
      <c r="G6">
        <v>6802.4174611905801</v>
      </c>
      <c r="H6">
        <v>6697.3523331854421</v>
      </c>
      <c r="I6">
        <v>6518.3533424915568</v>
      </c>
      <c r="J6">
        <v>6499.0049870491612</v>
      </c>
      <c r="K6">
        <v>6681.0359107554168</v>
      </c>
      <c r="L6">
        <v>7019.4071909517052</v>
      </c>
      <c r="M6">
        <v>7955.4874018896417</v>
      </c>
      <c r="N6">
        <v>7398.7896567850539</v>
      </c>
      <c r="O6">
        <v>7947.0100693815484</v>
      </c>
      <c r="P6">
        <v>7916.7310749856206</v>
      </c>
      <c r="Q6">
        <v>7115.7403017554279</v>
      </c>
      <c r="R6">
        <v>6612.5578572340164</v>
      </c>
      <c r="S6">
        <v>6141.8502131650657</v>
      </c>
      <c r="T6">
        <v>6033.4184518256343</v>
      </c>
      <c r="U6">
        <v>5300.2712731140091</v>
      </c>
      <c r="V6">
        <v>4993.8637021074737</v>
      </c>
      <c r="W6">
        <v>5056.4222116958354</v>
      </c>
      <c r="X6">
        <v>4939.760309613137</v>
      </c>
      <c r="Y6">
        <v>4540.002568829449</v>
      </c>
      <c r="Z6">
        <v>3961.0491782307122</v>
      </c>
      <c r="AA6">
        <v>4166.4012618861188</v>
      </c>
      <c r="AB6">
        <v>4067.039560422375</v>
      </c>
      <c r="AC6">
        <v>4080.940375367436</v>
      </c>
      <c r="AD6">
        <v>3865.7602981213108</v>
      </c>
      <c r="AE6">
        <v>3269.3060102620461</v>
      </c>
      <c r="AF6">
        <v>2620.3779989518271</v>
      </c>
      <c r="AG6">
        <v>2653.1565554567051</v>
      </c>
      <c r="AH6">
        <v>2531.3304143823029</v>
      </c>
    </row>
    <row r="7" spans="1:34">
      <c r="A7" s="132" t="s">
        <v>195</v>
      </c>
      <c r="B7">
        <v>753.28143114714715</v>
      </c>
      <c r="C7">
        <v>740.29793839324986</v>
      </c>
      <c r="D7">
        <v>801.92991282529863</v>
      </c>
      <c r="E7">
        <v>857.77237391951098</v>
      </c>
      <c r="F7">
        <v>829.05044496841367</v>
      </c>
      <c r="G7">
        <v>949.32390869921119</v>
      </c>
      <c r="H7">
        <v>984.06938791557423</v>
      </c>
      <c r="I7">
        <v>1009.581979882047</v>
      </c>
      <c r="J7">
        <v>1025.7879486862009</v>
      </c>
      <c r="K7">
        <v>1032.199960854347</v>
      </c>
      <c r="L7">
        <v>1120.385881467769</v>
      </c>
      <c r="M7">
        <v>1166.7899794610271</v>
      </c>
      <c r="N7">
        <v>1073.345727012306</v>
      </c>
      <c r="O7">
        <v>1048.2546929732</v>
      </c>
      <c r="P7">
        <v>1003.733925771126</v>
      </c>
      <c r="Q7">
        <v>909.91675686010592</v>
      </c>
      <c r="R7">
        <v>823.12855781755138</v>
      </c>
      <c r="S7">
        <v>702.50885693387966</v>
      </c>
      <c r="T7">
        <v>815.79199603598317</v>
      </c>
      <c r="U7">
        <v>698.66292140325413</v>
      </c>
      <c r="V7">
        <v>723.58621302962376</v>
      </c>
      <c r="W7">
        <v>778.54549927922096</v>
      </c>
      <c r="X7">
        <v>751.12771012389294</v>
      </c>
      <c r="Y7">
        <v>817.079280341801</v>
      </c>
      <c r="Z7">
        <v>487.67002121430949</v>
      </c>
      <c r="AA7">
        <v>516.62446650381003</v>
      </c>
      <c r="AB7">
        <v>523.87570268915067</v>
      </c>
      <c r="AC7">
        <v>506.96382768158861</v>
      </c>
      <c r="AD7">
        <v>484.85229743148108</v>
      </c>
      <c r="AE7">
        <v>460.59642112487552</v>
      </c>
      <c r="AF7">
        <v>473.94652935796881</v>
      </c>
      <c r="AG7">
        <v>602.51779566785433</v>
      </c>
      <c r="AH7">
        <v>526.25715022375527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1"/>
  <dimension ref="A2:B10"/>
  <sheetViews>
    <sheetView workbookViewId="0">
      <selection activeCell="A2" sqref="A2"/>
    </sheetView>
  </sheetViews>
  <sheetFormatPr defaultRowHeight="15"/>
  <cols>
    <col min="2" max="2" width="11.85546875" bestFit="1" customWidth="1"/>
  </cols>
  <sheetData>
    <row r="2" spans="1:2" ht="17.25">
      <c r="A2" s="321" t="s">
        <v>1184</v>
      </c>
    </row>
    <row r="3" spans="1:2">
      <c r="B3">
        <v>2019</v>
      </c>
    </row>
    <row r="4" spans="1:2">
      <c r="A4" t="s">
        <v>114</v>
      </c>
      <c r="B4">
        <v>22465.2562563303</v>
      </c>
    </row>
    <row r="5" spans="1:2">
      <c r="A5" t="s">
        <v>115</v>
      </c>
      <c r="B5">
        <v>4248.3029715065186</v>
      </c>
    </row>
    <row r="6" spans="1:2">
      <c r="A6" t="s">
        <v>18</v>
      </c>
      <c r="B6">
        <v>3045.3074311425999</v>
      </c>
    </row>
    <row r="7" spans="1:2">
      <c r="A7" t="s">
        <v>68</v>
      </c>
      <c r="B7">
        <v>1668.93319087442</v>
      </c>
    </row>
    <row r="8" spans="1:2">
      <c r="A8" t="s">
        <v>64</v>
      </c>
      <c r="B8">
        <v>59.434201758424997</v>
      </c>
    </row>
    <row r="9" spans="1:2">
      <c r="A9" t="s">
        <v>118</v>
      </c>
      <c r="B9">
        <v>589.00135000000046</v>
      </c>
    </row>
    <row r="10" spans="1:2">
      <c r="A10" t="s">
        <v>119</v>
      </c>
      <c r="B10">
        <v>6.0010800000000017</v>
      </c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2"/>
  <dimension ref="A2:B6"/>
  <sheetViews>
    <sheetView zoomScaleNormal="100" workbookViewId="0">
      <selection activeCell="A4" sqref="A4"/>
    </sheetView>
  </sheetViews>
  <sheetFormatPr defaultRowHeight="15"/>
  <sheetData>
    <row r="2" spans="1:2" ht="17.25">
      <c r="A2" s="321" t="s">
        <v>1185</v>
      </c>
    </row>
    <row r="3" spans="1:2">
      <c r="B3">
        <v>2019</v>
      </c>
    </row>
    <row r="4" spans="1:2">
      <c r="A4" t="s">
        <v>18</v>
      </c>
      <c r="B4">
        <v>611.34546680187691</v>
      </c>
    </row>
    <row r="5" spans="1:2">
      <c r="A5" t="s">
        <v>68</v>
      </c>
      <c r="B5">
        <v>565.9686236893333</v>
      </c>
    </row>
    <row r="6" spans="1:2">
      <c r="A6" t="s">
        <v>7</v>
      </c>
      <c r="B6">
        <v>0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3"/>
  <dimension ref="A2:B8"/>
  <sheetViews>
    <sheetView workbookViewId="0">
      <selection activeCell="A2" sqref="A2"/>
    </sheetView>
  </sheetViews>
  <sheetFormatPr defaultRowHeight="15"/>
  <sheetData>
    <row r="2" spans="1:2" ht="17.25">
      <c r="A2" s="321" t="s">
        <v>1186</v>
      </c>
    </row>
    <row r="3" spans="1:2">
      <c r="B3">
        <v>2019</v>
      </c>
    </row>
    <row r="4" spans="1:2">
      <c r="A4" t="s">
        <v>114</v>
      </c>
      <c r="B4">
        <v>23590.441863078398</v>
      </c>
    </row>
    <row r="5" spans="1:2">
      <c r="A5" t="s">
        <v>18</v>
      </c>
      <c r="B5">
        <v>4010.0088088573925</v>
      </c>
    </row>
    <row r="6" spans="1:2">
      <c r="A6" t="s">
        <v>68</v>
      </c>
      <c r="B6">
        <v>6279.6310141255844</v>
      </c>
    </row>
    <row r="7" spans="1:2">
      <c r="A7" t="s">
        <v>64</v>
      </c>
      <c r="B7">
        <v>3001.6748382415726</v>
      </c>
    </row>
    <row r="8" spans="1:2">
      <c r="A8" t="s">
        <v>66</v>
      </c>
      <c r="B8">
        <v>32.613389938038303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4"/>
  <dimension ref="A2:B7"/>
  <sheetViews>
    <sheetView workbookViewId="0">
      <selection activeCell="B6" sqref="B6"/>
    </sheetView>
  </sheetViews>
  <sheetFormatPr defaultRowHeight="15"/>
  <sheetData>
    <row r="2" spans="1:2" ht="17.25">
      <c r="A2" s="321" t="s">
        <v>1187</v>
      </c>
    </row>
    <row r="3" spans="1:2">
      <c r="B3">
        <v>2019</v>
      </c>
    </row>
    <row r="4" spans="1:2">
      <c r="A4" t="s">
        <v>68</v>
      </c>
      <c r="B4">
        <v>2155.2723518827684</v>
      </c>
    </row>
    <row r="5" spans="1:2">
      <c r="A5" t="s">
        <v>18</v>
      </c>
      <c r="B5">
        <v>805.00926837812153</v>
      </c>
    </row>
    <row r="6" spans="1:2">
      <c r="A6" t="s">
        <v>7</v>
      </c>
      <c r="B6">
        <v>44.355889600000033</v>
      </c>
    </row>
    <row r="7" spans="1:2">
      <c r="A7" t="s">
        <v>66</v>
      </c>
      <c r="B7">
        <v>8.7185375321357785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5"/>
  <dimension ref="A2:B9"/>
  <sheetViews>
    <sheetView workbookViewId="0">
      <selection activeCell="A2" sqref="A2"/>
    </sheetView>
  </sheetViews>
  <sheetFormatPr defaultRowHeight="15"/>
  <sheetData>
    <row r="2" spans="1:2" ht="17.25">
      <c r="A2" s="321" t="s">
        <v>1188</v>
      </c>
    </row>
    <row r="3" spans="1:2">
      <c r="B3">
        <v>2019</v>
      </c>
    </row>
    <row r="4" spans="1:2">
      <c r="A4" t="s">
        <v>18</v>
      </c>
      <c r="B4">
        <v>2145.2698</v>
      </c>
    </row>
    <row r="5" spans="1:2">
      <c r="A5" t="s">
        <v>64</v>
      </c>
      <c r="B5">
        <v>790.28175999999996</v>
      </c>
    </row>
    <row r="6" spans="1:2">
      <c r="A6" t="s">
        <v>84</v>
      </c>
      <c r="B6">
        <v>97.226799999999997</v>
      </c>
    </row>
    <row r="7" spans="1:2">
      <c r="A7" t="s">
        <v>68</v>
      </c>
      <c r="B7">
        <v>39.303584999999998</v>
      </c>
    </row>
    <row r="8" spans="1:2">
      <c r="A8" t="s">
        <v>94</v>
      </c>
      <c r="B8">
        <v>15.124145806114299</v>
      </c>
    </row>
    <row r="9" spans="1:2">
      <c r="A9" t="s">
        <v>118</v>
      </c>
      <c r="B9">
        <v>0.55823999999999996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6"/>
  <dimension ref="A2:B6"/>
  <sheetViews>
    <sheetView zoomScale="130" zoomScaleNormal="130" workbookViewId="0">
      <selection activeCell="A2" sqref="A2"/>
    </sheetView>
  </sheetViews>
  <sheetFormatPr defaultRowHeight="15"/>
  <sheetData>
    <row r="2" spans="1:2" ht="17.25">
      <c r="A2" s="321" t="s">
        <v>1189</v>
      </c>
    </row>
    <row r="3" spans="1:2">
      <c r="B3">
        <v>2019</v>
      </c>
    </row>
    <row r="4" spans="1:2">
      <c r="A4" t="s">
        <v>18</v>
      </c>
      <c r="B4">
        <v>430.66291235</v>
      </c>
    </row>
    <row r="5" spans="1:2">
      <c r="A5" t="s">
        <v>68</v>
      </c>
      <c r="B5">
        <v>13.5054978777</v>
      </c>
    </row>
    <row r="6" spans="1:2">
      <c r="A6" t="s">
        <v>7</v>
      </c>
      <c r="B6">
        <v>12.355712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6"/>
  <dimension ref="A1:R17"/>
  <sheetViews>
    <sheetView workbookViewId="0">
      <selection activeCell="C1" sqref="C1:C1048576"/>
    </sheetView>
  </sheetViews>
  <sheetFormatPr defaultRowHeight="15"/>
  <sheetData>
    <row r="1" spans="1:18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ht="17.25">
      <c r="A2" s="381" t="s">
        <v>1190</v>
      </c>
      <c r="B2" s="382"/>
      <c r="C2" s="382"/>
      <c r="D2" s="382"/>
      <c r="E2" s="382"/>
      <c r="F2" s="382"/>
      <c r="G2" s="382"/>
      <c r="H2" s="382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10" t="s">
        <v>33</v>
      </c>
      <c r="B3" s="3">
        <v>2019</v>
      </c>
      <c r="C3" s="7">
        <v>2025</v>
      </c>
      <c r="D3" s="7">
        <v>2030</v>
      </c>
      <c r="E3" s="7">
        <v>2035</v>
      </c>
      <c r="F3" s="7">
        <v>2040</v>
      </c>
      <c r="G3" s="7">
        <v>2045</v>
      </c>
      <c r="H3" s="7">
        <v>2050</v>
      </c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>
      <c r="A4" s="10" t="s">
        <v>16</v>
      </c>
      <c r="B4" s="9">
        <v>12244.991433266034</v>
      </c>
      <c r="C4" s="9">
        <v>13227.267466521202</v>
      </c>
      <c r="D4" s="9">
        <v>13497.148737046778</v>
      </c>
      <c r="E4" s="9">
        <v>13956.195694855673</v>
      </c>
      <c r="F4" s="9">
        <v>13892.653910901987</v>
      </c>
      <c r="G4" s="9">
        <v>13650.365121433289</v>
      </c>
      <c r="H4" s="9">
        <v>13861.765164505532</v>
      </c>
      <c r="I4" s="9"/>
      <c r="J4" s="3"/>
      <c r="K4" s="3"/>
      <c r="L4" s="3"/>
      <c r="M4" s="3"/>
      <c r="N4" s="3"/>
      <c r="O4" s="3"/>
      <c r="P4" s="3"/>
      <c r="Q4" s="3"/>
      <c r="R4" s="3"/>
    </row>
    <row r="5" spans="1:18">
      <c r="A5" s="10" t="s">
        <v>34</v>
      </c>
      <c r="B5" s="9">
        <v>5453.0046200000006</v>
      </c>
      <c r="C5" s="9">
        <v>6597.7489411924698</v>
      </c>
      <c r="D5" s="9">
        <v>6955.1760894357012</v>
      </c>
      <c r="E5" s="9">
        <v>7992.4240481700663</v>
      </c>
      <c r="F5" s="9">
        <v>8457.8828248441969</v>
      </c>
      <c r="G5" s="9">
        <v>8911.9404937442723</v>
      </c>
      <c r="H5" s="9">
        <v>9412.3734116583892</v>
      </c>
      <c r="I5" s="9"/>
      <c r="J5" s="3"/>
      <c r="K5" s="3"/>
      <c r="L5" s="3"/>
      <c r="M5" s="3"/>
      <c r="N5" s="3"/>
      <c r="O5" s="3"/>
      <c r="P5" s="3"/>
      <c r="Q5" s="3"/>
      <c r="R5" s="3"/>
    </row>
    <row r="6" spans="1:18">
      <c r="A6" s="10" t="s">
        <v>35</v>
      </c>
      <c r="B6" s="9">
        <v>6962.9972999999991</v>
      </c>
      <c r="C6" s="9">
        <v>7597.5730053421903</v>
      </c>
      <c r="D6" s="9">
        <v>7547.6347112553476</v>
      </c>
      <c r="E6" s="9">
        <v>7786.4473400887946</v>
      </c>
      <c r="F6" s="9">
        <v>7669.5761368010117</v>
      </c>
      <c r="G6" s="9">
        <v>7829.1547975802687</v>
      </c>
      <c r="H6" s="9">
        <v>8075.7459062992884</v>
      </c>
      <c r="I6" s="9"/>
      <c r="J6" s="3"/>
      <c r="K6" s="3"/>
      <c r="L6" s="3"/>
      <c r="M6" s="3"/>
      <c r="N6" s="3"/>
      <c r="O6" s="3"/>
      <c r="P6" s="3"/>
      <c r="Q6" s="3"/>
      <c r="R6" s="3"/>
    </row>
    <row r="7" spans="1:18">
      <c r="A7" s="10" t="s">
        <v>5</v>
      </c>
      <c r="B7" s="9">
        <v>530.40178006587473</v>
      </c>
      <c r="C7" s="9">
        <v>615.15846573777708</v>
      </c>
      <c r="D7" s="9">
        <v>768.7988179080163</v>
      </c>
      <c r="E7" s="9">
        <v>1207.0073661718634</v>
      </c>
      <c r="F7" s="9">
        <v>2015.0112903920517</v>
      </c>
      <c r="G7" s="9">
        <v>2943.6237283034084</v>
      </c>
      <c r="H7" s="9">
        <v>3947.063734403835</v>
      </c>
      <c r="I7" s="9"/>
      <c r="J7" s="3"/>
      <c r="K7" s="3"/>
      <c r="L7" s="3"/>
      <c r="M7" s="3"/>
      <c r="N7" s="3"/>
      <c r="O7" s="3"/>
      <c r="P7" s="3"/>
      <c r="Q7" s="3"/>
      <c r="R7" s="3"/>
    </row>
    <row r="8" spans="1:18">
      <c r="A8" s="10" t="s">
        <v>8</v>
      </c>
      <c r="B8" s="9">
        <v>839.18567608189574</v>
      </c>
      <c r="C8" s="9">
        <v>1179.9382597670069</v>
      </c>
      <c r="D8" s="9">
        <v>1181.2768879934708</v>
      </c>
      <c r="E8" s="9">
        <v>1180.2467244195768</v>
      </c>
      <c r="F8" s="9">
        <v>1125.8310304004303</v>
      </c>
      <c r="G8" s="9">
        <v>1070.5305302534741</v>
      </c>
      <c r="H8" s="9">
        <v>1069.0147294557432</v>
      </c>
      <c r="I8" s="9"/>
      <c r="J8" s="3"/>
      <c r="K8" s="3"/>
      <c r="L8" s="3"/>
      <c r="M8" s="3"/>
      <c r="N8" s="3"/>
      <c r="O8" s="3"/>
      <c r="P8" s="3"/>
      <c r="Q8" s="3"/>
      <c r="R8" s="3"/>
    </row>
    <row r="9" spans="1:18">
      <c r="A9" s="10" t="s">
        <v>36</v>
      </c>
      <c r="B9" s="9">
        <v>0</v>
      </c>
      <c r="C9" s="9">
        <v>0</v>
      </c>
      <c r="D9" s="9">
        <v>0</v>
      </c>
      <c r="E9" s="9">
        <v>0</v>
      </c>
      <c r="F9" s="9">
        <v>0</v>
      </c>
      <c r="G9" s="9">
        <v>977.40280756951051</v>
      </c>
      <c r="H9" s="9">
        <v>2447.7295363648818</v>
      </c>
      <c r="I9" s="9"/>
      <c r="J9" s="3"/>
      <c r="K9" s="3"/>
      <c r="L9" s="3"/>
      <c r="M9" s="3"/>
      <c r="N9" s="3"/>
      <c r="O9" s="3"/>
      <c r="P9" s="3"/>
      <c r="Q9" s="3"/>
      <c r="R9" s="3"/>
    </row>
    <row r="10" spans="1:18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18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</row>
    <row r="12" spans="1:18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>
      <c r="A13" s="3"/>
      <c r="B13" s="3"/>
      <c r="C13" s="3"/>
      <c r="D13" s="3"/>
      <c r="E13" s="3"/>
      <c r="F13" s="3"/>
      <c r="G13" s="3"/>
      <c r="H13" s="9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18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8:8">
      <c r="H17" s="26"/>
    </row>
  </sheetData>
  <mergeCells count="1">
    <mergeCell ref="A2:H2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7"/>
  <dimension ref="A2:Q18"/>
  <sheetViews>
    <sheetView workbookViewId="0">
      <selection activeCell="D5" sqref="D5"/>
    </sheetView>
  </sheetViews>
  <sheetFormatPr defaultRowHeight="15"/>
  <sheetData>
    <row r="2" spans="1:17" ht="17.25">
      <c r="A2" s="321" t="s">
        <v>1191</v>
      </c>
      <c r="B2" s="18"/>
      <c r="C2" s="18"/>
      <c r="D2" s="18"/>
      <c r="E2" s="18"/>
      <c r="F2" s="18"/>
      <c r="G2" s="18"/>
      <c r="H2" s="18"/>
    </row>
    <row r="3" spans="1:17">
      <c r="A3" s="10" t="s">
        <v>33</v>
      </c>
      <c r="B3" s="3">
        <v>2019</v>
      </c>
      <c r="C3" s="7">
        <v>2025</v>
      </c>
      <c r="D3" s="7">
        <v>2030</v>
      </c>
      <c r="E3" s="7">
        <v>2035</v>
      </c>
      <c r="F3" s="7">
        <v>2040</v>
      </c>
      <c r="G3" s="7">
        <v>2045</v>
      </c>
      <c r="H3" s="7">
        <v>2050</v>
      </c>
      <c r="I3" s="3"/>
      <c r="J3" s="3"/>
      <c r="K3" s="3"/>
      <c r="L3" s="3"/>
      <c r="M3" s="3"/>
      <c r="N3" s="3"/>
      <c r="O3" s="3"/>
      <c r="P3" s="3"/>
      <c r="Q3" s="3"/>
    </row>
    <row r="4" spans="1:17">
      <c r="A4" s="10" t="s">
        <v>16</v>
      </c>
      <c r="B4" s="9">
        <v>12244.991433266034</v>
      </c>
      <c r="C4" s="9">
        <v>13249.617658832163</v>
      </c>
      <c r="D4" s="9">
        <v>14848.130635193495</v>
      </c>
      <c r="E4" s="9">
        <v>16170.295187810796</v>
      </c>
      <c r="F4" s="9">
        <v>15930.188753200186</v>
      </c>
      <c r="G4" s="9">
        <v>17307.0341613001</v>
      </c>
      <c r="H4" s="9">
        <v>17764.402953049106</v>
      </c>
      <c r="I4" s="3"/>
      <c r="J4" s="3"/>
      <c r="K4" s="3"/>
      <c r="L4" s="3"/>
      <c r="M4" s="3"/>
      <c r="N4" s="3"/>
      <c r="O4" s="3"/>
      <c r="P4" s="3"/>
      <c r="Q4" s="3"/>
    </row>
    <row r="5" spans="1:17">
      <c r="A5" s="10" t="s">
        <v>34</v>
      </c>
      <c r="B5" s="9">
        <v>5453.0046200000006</v>
      </c>
      <c r="C5" s="9">
        <v>6626.6902091585271</v>
      </c>
      <c r="D5" s="9">
        <v>6093.252019423403</v>
      </c>
      <c r="E5" s="9">
        <v>8174.6591425853767</v>
      </c>
      <c r="F5" s="9">
        <v>9595.1525642598299</v>
      </c>
      <c r="G5" s="9">
        <v>10767.807775533474</v>
      </c>
      <c r="H5" s="9">
        <v>11067.509336005638</v>
      </c>
      <c r="I5" s="3"/>
      <c r="J5" s="3"/>
      <c r="K5" s="3"/>
      <c r="L5" s="3"/>
      <c r="M5" s="3"/>
      <c r="N5" s="3"/>
      <c r="O5" s="3"/>
      <c r="P5" s="3"/>
      <c r="Q5" s="3"/>
    </row>
    <row r="6" spans="1:17">
      <c r="A6" s="10" t="s">
        <v>35</v>
      </c>
      <c r="B6" s="9">
        <v>6962.9972999999991</v>
      </c>
      <c r="C6" s="9">
        <v>7620.7588148562472</v>
      </c>
      <c r="D6" s="9">
        <v>6683.3976224663875</v>
      </c>
      <c r="E6" s="9">
        <v>6394.4095352385084</v>
      </c>
      <c r="F6" s="9">
        <v>6558.5285617708787</v>
      </c>
      <c r="G6" s="9">
        <v>7029.716788775575</v>
      </c>
      <c r="H6" s="9">
        <v>7558.7374517075887</v>
      </c>
      <c r="I6" s="3"/>
      <c r="J6" s="3"/>
      <c r="K6" s="3"/>
      <c r="L6" s="3"/>
      <c r="M6" s="3"/>
      <c r="N6" s="3"/>
      <c r="O6" s="3"/>
      <c r="P6" s="3"/>
      <c r="Q6" s="3"/>
    </row>
    <row r="7" spans="1:17">
      <c r="A7" s="10" t="s">
        <v>5</v>
      </c>
      <c r="B7" s="9">
        <v>530.40178006587473</v>
      </c>
      <c r="C7" s="9">
        <v>650.8276086601179</v>
      </c>
      <c r="D7" s="9">
        <v>1843.6953555043301</v>
      </c>
      <c r="E7" s="9">
        <v>4278.9299834111653</v>
      </c>
      <c r="F7" s="9">
        <v>6525.3932823465084</v>
      </c>
      <c r="G7" s="9">
        <v>8130.5025601530606</v>
      </c>
      <c r="H7" s="9">
        <v>9061.3480991973538</v>
      </c>
      <c r="I7" s="3"/>
      <c r="J7" s="3"/>
      <c r="K7" s="3"/>
      <c r="L7" s="3"/>
      <c r="M7" s="3"/>
      <c r="N7" s="3"/>
      <c r="O7" s="3"/>
      <c r="P7" s="3"/>
      <c r="Q7" s="3"/>
    </row>
    <row r="8" spans="1:17">
      <c r="A8" s="10" t="s">
        <v>8</v>
      </c>
      <c r="B8" s="9">
        <v>839.18567608190085</v>
      </c>
      <c r="C8" s="9">
        <v>1136.7097203324947</v>
      </c>
      <c r="D8" s="9">
        <v>865.92945677842579</v>
      </c>
      <c r="E8" s="9">
        <v>795.16358144049639</v>
      </c>
      <c r="F8" s="9">
        <v>517.86616853029716</v>
      </c>
      <c r="G8" s="9">
        <v>388.55377375522784</v>
      </c>
      <c r="H8" s="9">
        <v>247.91063898838763</v>
      </c>
      <c r="I8" s="3"/>
      <c r="J8" s="3"/>
      <c r="K8" s="3"/>
      <c r="L8" s="3"/>
      <c r="M8" s="3"/>
      <c r="N8" s="3"/>
      <c r="O8" s="3"/>
      <c r="P8" s="3"/>
      <c r="Q8" s="3"/>
    </row>
    <row r="9" spans="1:17">
      <c r="A9" s="10" t="s">
        <v>36</v>
      </c>
      <c r="B9" s="9">
        <v>0</v>
      </c>
      <c r="C9" s="9">
        <v>0</v>
      </c>
      <c r="D9" s="9">
        <v>533.41174762257378</v>
      </c>
      <c r="E9" s="9">
        <v>2264.0420821955945</v>
      </c>
      <c r="F9" s="9">
        <v>6071.0389506840311</v>
      </c>
      <c r="G9" s="9">
        <v>12440.75701159259</v>
      </c>
      <c r="H9" s="9">
        <v>15564.960547357952</v>
      </c>
      <c r="I9" s="3"/>
      <c r="J9" s="3"/>
      <c r="K9" s="3"/>
      <c r="L9" s="3"/>
      <c r="M9" s="3"/>
      <c r="N9" s="3"/>
      <c r="O9" s="3"/>
      <c r="P9" s="3"/>
      <c r="Q9" s="3"/>
    </row>
    <row r="10" spans="1:17">
      <c r="A10" s="1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1:17">
      <c r="A11" s="1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1:17">
      <c r="A12" s="10"/>
      <c r="B12" s="3"/>
      <c r="C12" s="3"/>
      <c r="D12" s="3"/>
      <c r="E12" s="3"/>
      <c r="F12" s="3"/>
      <c r="G12" s="3"/>
      <c r="H12" s="9"/>
      <c r="I12" s="3"/>
      <c r="J12" s="3"/>
      <c r="K12" s="3"/>
      <c r="L12" s="3"/>
      <c r="M12" s="3"/>
      <c r="N12" s="3"/>
      <c r="O12" s="3"/>
      <c r="P12" s="3"/>
      <c r="Q12" s="3"/>
    </row>
    <row r="13" spans="1:17">
      <c r="A13" s="10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1:17">
      <c r="A14" s="10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1:17">
      <c r="I15" s="3"/>
      <c r="J15" s="3"/>
      <c r="K15" s="3"/>
      <c r="L15" s="3"/>
      <c r="M15" s="3"/>
      <c r="N15" s="3"/>
      <c r="O15" s="3"/>
      <c r="P15" s="3"/>
      <c r="Q15" s="3"/>
    </row>
    <row r="16" spans="1:17">
      <c r="A16" s="10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1:17">
      <c r="A17" s="10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1:17">
      <c r="A18" s="10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7"/>
  <dimension ref="A2:H5"/>
  <sheetViews>
    <sheetView workbookViewId="0">
      <selection activeCell="C1" sqref="C1:C1048576"/>
    </sheetView>
  </sheetViews>
  <sheetFormatPr defaultRowHeight="15"/>
  <sheetData>
    <row r="2" spans="1:8" ht="17.25">
      <c r="A2" s="321" t="s">
        <v>1192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37</v>
      </c>
      <c r="B4" s="26">
        <v>6170.8431099999998</v>
      </c>
      <c r="C4" s="26">
        <v>5837.27541184232</v>
      </c>
      <c r="D4" s="26">
        <v>5405.4823051166404</v>
      </c>
      <c r="E4" s="26">
        <v>4997.0097669316492</v>
      </c>
      <c r="F4" s="26">
        <v>4562.6230918193105</v>
      </c>
      <c r="G4" s="26">
        <v>4140.3265889492695</v>
      </c>
      <c r="H4" s="26">
        <v>4202.9796232154995</v>
      </c>
    </row>
    <row r="5" spans="1:8">
      <c r="A5" t="s">
        <v>27</v>
      </c>
      <c r="B5" s="26">
        <v>6170.8431100000098</v>
      </c>
      <c r="C5" s="26">
        <v>5660.98680742124</v>
      </c>
      <c r="D5" s="26">
        <v>5034.9361891508197</v>
      </c>
      <c r="E5" s="26">
        <v>3650.9979910473203</v>
      </c>
      <c r="F5" s="26">
        <v>2732.2849282642469</v>
      </c>
      <c r="G5" s="26">
        <v>2531.202363526198</v>
      </c>
      <c r="H5" s="26">
        <v>2248.0571690637339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7"/>
  <dimension ref="A2:AH14"/>
  <sheetViews>
    <sheetView zoomScaleNormal="100" workbookViewId="0">
      <selection activeCell="A3" sqref="A3"/>
    </sheetView>
  </sheetViews>
  <sheetFormatPr defaultRowHeight="15"/>
  <sheetData>
    <row r="2" spans="1:34" ht="17.25">
      <c r="A2" s="321" t="s">
        <v>731</v>
      </c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34" ht="15.75">
      <c r="A3" s="3"/>
      <c r="B3" s="24">
        <v>1990</v>
      </c>
      <c r="C3" s="24">
        <v>1991</v>
      </c>
      <c r="D3" s="24">
        <v>1992</v>
      </c>
      <c r="E3" s="24">
        <v>1993</v>
      </c>
      <c r="F3" s="24">
        <v>1994</v>
      </c>
      <c r="G3" s="24">
        <v>1995</v>
      </c>
      <c r="H3" s="24">
        <v>1996</v>
      </c>
      <c r="I3" s="24">
        <v>1997</v>
      </c>
      <c r="J3" s="24">
        <v>1998</v>
      </c>
      <c r="K3" s="24">
        <v>1999</v>
      </c>
      <c r="L3" s="24">
        <v>2000</v>
      </c>
      <c r="M3" s="24">
        <v>2001</v>
      </c>
      <c r="N3" s="24">
        <v>2002</v>
      </c>
      <c r="O3" s="24">
        <v>2003</v>
      </c>
      <c r="P3" s="24">
        <v>2004</v>
      </c>
      <c r="Q3" s="24">
        <v>2005</v>
      </c>
      <c r="R3" s="24">
        <v>2006</v>
      </c>
      <c r="S3" s="24">
        <v>2007</v>
      </c>
      <c r="T3" s="24">
        <v>2008</v>
      </c>
      <c r="U3" s="24">
        <v>2009</v>
      </c>
      <c r="V3" s="24">
        <v>2010</v>
      </c>
      <c r="W3" s="24">
        <v>2011</v>
      </c>
      <c r="X3" s="24">
        <v>2012</v>
      </c>
      <c r="Y3" s="24">
        <v>2013</v>
      </c>
      <c r="Z3" s="24">
        <v>2014</v>
      </c>
      <c r="AA3" s="24">
        <v>2015</v>
      </c>
      <c r="AB3" s="24">
        <v>2016</v>
      </c>
      <c r="AC3" s="24">
        <v>2017</v>
      </c>
      <c r="AD3" s="24">
        <v>2018</v>
      </c>
      <c r="AE3" s="24">
        <v>2019</v>
      </c>
      <c r="AF3" s="24">
        <v>2020</v>
      </c>
      <c r="AG3" s="24">
        <v>2021</v>
      </c>
      <c r="AH3" s="24">
        <v>2022</v>
      </c>
    </row>
    <row r="4" spans="1:34" ht="15.75">
      <c r="A4" s="4" t="s">
        <v>1</v>
      </c>
      <c r="B4" s="13">
        <v>19076.500201858384</v>
      </c>
      <c r="C4" s="13">
        <v>16079.547132807835</v>
      </c>
      <c r="D4" s="13">
        <v>14080.889989713101</v>
      </c>
      <c r="E4" s="13">
        <v>12905.29473753377</v>
      </c>
      <c r="F4" s="13">
        <v>12059.754320901246</v>
      </c>
      <c r="G4" s="13">
        <v>11917.415778519226</v>
      </c>
      <c r="H4" s="13">
        <v>11930.945588079814</v>
      </c>
      <c r="I4" s="13">
        <v>11788.16525368196</v>
      </c>
      <c r="J4" s="13">
        <v>11811.700958203568</v>
      </c>
      <c r="K4" s="13">
        <v>12006.824361331926</v>
      </c>
      <c r="L4" s="13">
        <v>12342.729180977058</v>
      </c>
      <c r="M4" s="13">
        <v>13446.415694842435</v>
      </c>
      <c r="N4" s="13">
        <v>12765.287363714899</v>
      </c>
      <c r="O4" s="13">
        <v>13363.575099291846</v>
      </c>
      <c r="P4" s="13">
        <v>13054.486901577859</v>
      </c>
      <c r="Q4" s="13">
        <v>12125.376753163691</v>
      </c>
      <c r="R4" s="13">
        <v>11595.293450823556</v>
      </c>
      <c r="S4" s="13">
        <v>10876.954059752556</v>
      </c>
      <c r="T4" s="13">
        <v>10926.027677235305</v>
      </c>
      <c r="U4" s="13">
        <v>9808.9413714163602</v>
      </c>
      <c r="V4" s="13">
        <v>9491.5681027943065</v>
      </c>
      <c r="W4" s="13">
        <v>9635.3337064730313</v>
      </c>
      <c r="X4" s="13">
        <v>9238.9089825625306</v>
      </c>
      <c r="Y4" s="13">
        <v>8718.4933077720889</v>
      </c>
      <c r="Z4" s="13">
        <v>7558.7160679079252</v>
      </c>
      <c r="AA4" s="13">
        <v>8076.3428313281793</v>
      </c>
      <c r="AB4" s="13">
        <v>8021.7803088776391</v>
      </c>
      <c r="AC4" s="13">
        <v>7992.4319882742193</v>
      </c>
      <c r="AD4" s="13">
        <v>7761.499499483607</v>
      </c>
      <c r="AE4" s="13">
        <v>7378.2464280113281</v>
      </c>
      <c r="AF4" s="13">
        <v>6752.1791087529946</v>
      </c>
      <c r="AG4" s="13">
        <v>7308.6115582512766</v>
      </c>
      <c r="AH4" s="13">
        <v>6407.462899148647</v>
      </c>
    </row>
    <row r="5" spans="1:34" ht="15.75">
      <c r="A5" s="4" t="s">
        <v>2</v>
      </c>
      <c r="B5" s="13">
        <v>35171.305583956615</v>
      </c>
      <c r="C5" s="13">
        <v>30866.747346172</v>
      </c>
      <c r="D5" s="13">
        <v>27762.390190773818</v>
      </c>
      <c r="E5" s="13">
        <v>25804.453128470861</v>
      </c>
      <c r="F5" s="13">
        <v>24321.076687352808</v>
      </c>
      <c r="G5" s="13">
        <v>23726.4309556308</v>
      </c>
      <c r="H5" s="13">
        <v>23292.806153101752</v>
      </c>
      <c r="I5" s="13">
        <v>22781.910944735006</v>
      </c>
      <c r="J5" s="13">
        <v>22150.280892194554</v>
      </c>
      <c r="K5" s="13">
        <v>21787.807838082939</v>
      </c>
      <c r="L5" s="13">
        <v>21776.756110866962</v>
      </c>
      <c r="M5" s="13">
        <v>22939.71506247978</v>
      </c>
      <c r="N5" s="13">
        <v>21134.189252219803</v>
      </c>
      <c r="O5" s="13">
        <v>22591.654887066601</v>
      </c>
      <c r="P5" s="13">
        <v>21617.046010716494</v>
      </c>
      <c r="Q5" s="13">
        <v>20701.758998012574</v>
      </c>
      <c r="R5" s="13">
        <v>20799.57912304717</v>
      </c>
      <c r="S5" s="13">
        <v>19193.847496530019</v>
      </c>
      <c r="T5" s="13">
        <v>19066.633199933869</v>
      </c>
      <c r="U5" s="13">
        <v>17519.047297363064</v>
      </c>
      <c r="V5" s="13">
        <v>17155.751549839781</v>
      </c>
      <c r="W5" s="13">
        <v>18442.015913374395</v>
      </c>
      <c r="X5" s="13">
        <v>16278.373234105737</v>
      </c>
      <c r="Y5" s="13">
        <v>15899.76651662455</v>
      </c>
      <c r="Z5" s="13">
        <v>14860.523259640568</v>
      </c>
      <c r="AA5" s="13">
        <v>14845.33554299008</v>
      </c>
      <c r="AB5" s="13">
        <v>14730.273212988566</v>
      </c>
      <c r="AC5" s="13">
        <v>15126.803074550899</v>
      </c>
      <c r="AD5" s="13">
        <v>15393.043172709555</v>
      </c>
      <c r="AE5" s="13">
        <v>13705.737077697151</v>
      </c>
      <c r="AF5" s="13">
        <v>12683.166546127282</v>
      </c>
      <c r="AG5" s="13">
        <v>14340.927779703103</v>
      </c>
      <c r="AH5" s="13">
        <v>12330.315039140292</v>
      </c>
    </row>
    <row r="6" spans="1:34" ht="15.75">
      <c r="A6" s="4" t="s">
        <v>3</v>
      </c>
      <c r="B6" s="11">
        <v>46714.524084918834</v>
      </c>
      <c r="C6" s="11">
        <v>41432.856687893422</v>
      </c>
      <c r="D6" s="11">
        <v>37879.713188129695</v>
      </c>
      <c r="E6" s="11">
        <v>34315.520203248132</v>
      </c>
      <c r="F6" s="11">
        <v>32054.590067245917</v>
      </c>
      <c r="G6" s="11">
        <v>30934.490419005837</v>
      </c>
      <c r="H6" s="11">
        <v>30355.039165428534</v>
      </c>
      <c r="I6" s="11">
        <v>30250.951108633883</v>
      </c>
      <c r="J6" s="11">
        <v>29405.40019296273</v>
      </c>
      <c r="K6" s="11">
        <v>28904.03038962611</v>
      </c>
      <c r="L6" s="11">
        <v>28490.352053262952</v>
      </c>
      <c r="M6" s="11">
        <v>30118.507963511762</v>
      </c>
      <c r="N6" s="11">
        <v>27875.184694360425</v>
      </c>
      <c r="O6" s="11">
        <v>28900.088930358404</v>
      </c>
      <c r="P6" s="11">
        <v>27683.829273643605</v>
      </c>
      <c r="Q6" s="11">
        <v>27419.130202883756</v>
      </c>
      <c r="R6" s="11">
        <v>27469.512414205601</v>
      </c>
      <c r="S6" s="11">
        <v>25290.277254480188</v>
      </c>
      <c r="T6" s="11">
        <v>25409.322720338918</v>
      </c>
      <c r="U6" s="11">
        <v>23888.395554884151</v>
      </c>
      <c r="V6" s="11">
        <v>23866.655717582918</v>
      </c>
      <c r="W6" s="11">
        <v>23731.094709262841</v>
      </c>
      <c r="X6" s="11">
        <v>21830.718628349598</v>
      </c>
      <c r="Y6" s="11">
        <v>21727.439855736047</v>
      </c>
      <c r="Z6" s="11">
        <v>19681.205766243787</v>
      </c>
      <c r="AA6" s="11">
        <v>19779.175522952792</v>
      </c>
      <c r="AB6" s="11">
        <v>19716.277709197184</v>
      </c>
      <c r="AC6" s="11">
        <v>20533.052213126961</v>
      </c>
      <c r="AD6" s="11">
        <v>20256.818043457279</v>
      </c>
      <c r="AE6" s="11">
        <v>18462.603693999605</v>
      </c>
      <c r="AF6" s="11">
        <v>17345.287640044371</v>
      </c>
      <c r="AG6" s="11">
        <v>19658.78588944488</v>
      </c>
      <c r="AH6" s="11">
        <v>17158.794754141782</v>
      </c>
    </row>
    <row r="7" spans="1:34" ht="17.25">
      <c r="A7" s="5" t="s">
        <v>4</v>
      </c>
      <c r="B7" s="14">
        <v>56142.193323129686</v>
      </c>
      <c r="C7" s="14">
        <v>48657.921709737129</v>
      </c>
      <c r="D7" s="14">
        <v>44724.092667491823</v>
      </c>
      <c r="E7" s="14">
        <v>42202.352457250781</v>
      </c>
      <c r="F7" s="14">
        <v>40225.637564360477</v>
      </c>
      <c r="G7" s="14">
        <v>39963.109959608897</v>
      </c>
      <c r="H7" s="14">
        <v>39760.481073129071</v>
      </c>
      <c r="I7" s="14">
        <v>39696.534039314021</v>
      </c>
      <c r="J7" s="14">
        <v>38961.041025541257</v>
      </c>
      <c r="K7" s="14">
        <v>38075.993055548344</v>
      </c>
      <c r="L7" s="14">
        <v>36681.972528718914</v>
      </c>
      <c r="M7" s="14">
        <v>38500.425692259712</v>
      </c>
      <c r="N7" s="14">
        <v>37191.134528615978</v>
      </c>
      <c r="O7" s="14">
        <v>37772.556820097052</v>
      </c>
      <c r="P7" s="14">
        <v>37782.99851494137</v>
      </c>
      <c r="Q7" s="14">
        <v>37004.200754027479</v>
      </c>
      <c r="R7" s="14">
        <v>37882.236530508759</v>
      </c>
      <c r="S7" s="14">
        <v>35536.1030693621</v>
      </c>
      <c r="T7" s="14">
        <v>35539.056616893569</v>
      </c>
      <c r="U7" s="14">
        <v>32519.440797552103</v>
      </c>
      <c r="V7" s="14">
        <v>32864.670698785325</v>
      </c>
      <c r="W7" s="14">
        <v>32357.923543226731</v>
      </c>
      <c r="X7" s="14">
        <v>30381.421228327214</v>
      </c>
      <c r="Y7" s="14">
        <v>29997.797220977081</v>
      </c>
      <c r="Z7" s="14">
        <v>28184.641541369983</v>
      </c>
      <c r="AA7" s="14">
        <v>28469.904016933408</v>
      </c>
      <c r="AB7" s="14">
        <v>28605.262292866893</v>
      </c>
      <c r="AC7" s="14">
        <v>29707.255061931875</v>
      </c>
      <c r="AD7" s="14">
        <v>29458.084158390644</v>
      </c>
      <c r="AE7" s="14">
        <v>26812.984653664731</v>
      </c>
      <c r="AF7" s="14">
        <v>25141.838352683888</v>
      </c>
      <c r="AG7" s="14">
        <v>28864.812160408554</v>
      </c>
      <c r="AH7" s="14">
        <v>24695.03203027854</v>
      </c>
    </row>
    <row r="8" spans="1:34" ht="15.75">
      <c r="A8" s="4" t="s">
        <v>5</v>
      </c>
      <c r="B8" s="14">
        <v>62958.50969368696</v>
      </c>
      <c r="C8" s="14">
        <v>54446.278458287634</v>
      </c>
      <c r="D8" s="14">
        <v>49942.144935765682</v>
      </c>
      <c r="E8" s="14">
        <v>47157.821758709033</v>
      </c>
      <c r="F8" s="14">
        <v>44983.041400315298</v>
      </c>
      <c r="G8" s="14">
        <v>45454.033122628745</v>
      </c>
      <c r="H8" s="14">
        <v>45480.066148152415</v>
      </c>
      <c r="I8" s="14">
        <v>45500.565333097118</v>
      </c>
      <c r="J8" s="14">
        <v>45064.78509230163</v>
      </c>
      <c r="K8" s="14">
        <v>44032.150824609227</v>
      </c>
      <c r="L8" s="14">
        <v>42403.560361024254</v>
      </c>
      <c r="M8" s="14">
        <v>44643.178754421773</v>
      </c>
      <c r="N8" s="14">
        <v>43348.356195439075</v>
      </c>
      <c r="O8" s="14">
        <v>43850.101920267873</v>
      </c>
      <c r="P8" s="14">
        <v>44597.905997125083</v>
      </c>
      <c r="Q8" s="14">
        <v>44697.276258029524</v>
      </c>
      <c r="R8" s="14">
        <v>44723.363969715429</v>
      </c>
      <c r="S8" s="14">
        <v>43079.495221061028</v>
      </c>
      <c r="T8" s="14">
        <v>43434.691283394553</v>
      </c>
      <c r="U8" s="14">
        <v>39521.40375699252</v>
      </c>
      <c r="V8" s="14">
        <v>40286.150382362204</v>
      </c>
      <c r="W8" s="14">
        <v>39410.564664750025</v>
      </c>
      <c r="X8" s="14">
        <v>37310.01290443779</v>
      </c>
      <c r="Y8" s="14">
        <v>36858.410593685927</v>
      </c>
      <c r="Z8" s="14">
        <v>34792.465129353739</v>
      </c>
      <c r="AA8" s="14">
        <v>35763.308051285916</v>
      </c>
      <c r="AB8" s="14">
        <v>36144.843763640871</v>
      </c>
      <c r="AC8" s="14">
        <v>37390.199730435794</v>
      </c>
      <c r="AD8" s="14">
        <v>37266.739895035673</v>
      </c>
      <c r="AE8" s="14">
        <v>34936.033749664799</v>
      </c>
      <c r="AF8" s="14">
        <v>32203.336470934861</v>
      </c>
      <c r="AG8" s="14">
        <v>36387.495140297506</v>
      </c>
      <c r="AH8" s="14">
        <v>32473.879569851553</v>
      </c>
    </row>
    <row r="9" spans="1:34" ht="15.75">
      <c r="A9" s="4" t="s">
        <v>6</v>
      </c>
      <c r="B9" s="14">
        <v>68726.189571859984</v>
      </c>
      <c r="C9" s="14">
        <v>59582.628528079673</v>
      </c>
      <c r="D9" s="14">
        <v>54256.976586560864</v>
      </c>
      <c r="E9" s="14">
        <v>50800.737776328031</v>
      </c>
      <c r="F9" s="14">
        <v>48437.588481703511</v>
      </c>
      <c r="G9" s="14">
        <v>48963.500308556169</v>
      </c>
      <c r="H9" s="14">
        <v>48871.374517001233</v>
      </c>
      <c r="I9" s="14">
        <v>48799.026782848203</v>
      </c>
      <c r="J9" s="14">
        <v>48005.121611920898</v>
      </c>
      <c r="K9" s="14">
        <v>46838.526716398352</v>
      </c>
      <c r="L9" s="14">
        <v>45135.266810278197</v>
      </c>
      <c r="M9" s="14">
        <v>47481.999593317916</v>
      </c>
      <c r="N9" s="14">
        <v>46180.022538800557</v>
      </c>
      <c r="O9" s="14">
        <v>46513.112758308926</v>
      </c>
      <c r="P9" s="14">
        <v>47107.841255496729</v>
      </c>
      <c r="Q9" s="14">
        <v>47231.935096662099</v>
      </c>
      <c r="R9" s="14">
        <v>47034.045884499632</v>
      </c>
      <c r="S9" s="14">
        <v>45427.157116800932</v>
      </c>
      <c r="T9" s="14">
        <v>45853.430966519823</v>
      </c>
      <c r="U9" s="14">
        <v>41735.131866607662</v>
      </c>
      <c r="V9" s="14">
        <v>42686.66590255656</v>
      </c>
      <c r="W9" s="14">
        <v>41583.350779659595</v>
      </c>
      <c r="X9" s="14">
        <v>39442.924345340725</v>
      </c>
      <c r="Y9" s="14">
        <v>39103.896704943691</v>
      </c>
      <c r="Z9" s="14">
        <v>37147.170532097836</v>
      </c>
      <c r="AA9" s="14">
        <v>37892.330792490597</v>
      </c>
      <c r="AB9" s="14">
        <v>38404.109875462498</v>
      </c>
      <c r="AC9" s="14">
        <v>39521.536140267643</v>
      </c>
      <c r="AD9" s="14">
        <v>39370.905078008116</v>
      </c>
      <c r="AE9" s="14">
        <v>37076.165441705707</v>
      </c>
      <c r="AF9" s="14">
        <v>34371.405814556376</v>
      </c>
      <c r="AG9" s="14">
        <v>38420.568191552185</v>
      </c>
      <c r="AH9" s="14">
        <v>34408.3062802766</v>
      </c>
    </row>
    <row r="10" spans="1:34" ht="15.75">
      <c r="A10" s="4" t="s">
        <v>7</v>
      </c>
      <c r="B10" s="14">
        <v>70121.221842323532</v>
      </c>
      <c r="C10" s="14">
        <v>60992.57500384115</v>
      </c>
      <c r="D10" s="14">
        <v>55662.181451441676</v>
      </c>
      <c r="E10" s="14">
        <v>52209.799245985472</v>
      </c>
      <c r="F10" s="14">
        <v>49769.435149792851</v>
      </c>
      <c r="G10" s="14">
        <v>50298.359168174713</v>
      </c>
      <c r="H10" s="14">
        <v>50209.267274940568</v>
      </c>
      <c r="I10" s="14">
        <v>50161.275277565925</v>
      </c>
      <c r="J10" s="14">
        <v>49394.152603482056</v>
      </c>
      <c r="K10" s="14">
        <v>48246.030657796779</v>
      </c>
      <c r="L10" s="14">
        <v>46573.718558883302</v>
      </c>
      <c r="M10" s="14">
        <v>48948.047663792102</v>
      </c>
      <c r="N10" s="14">
        <v>47734.406943690112</v>
      </c>
      <c r="O10" s="14">
        <v>48086.910699647276</v>
      </c>
      <c r="P10" s="14">
        <v>48720.469119174435</v>
      </c>
      <c r="Q10" s="14">
        <v>48842.074047123162</v>
      </c>
      <c r="R10" s="14">
        <v>48724.06554154733</v>
      </c>
      <c r="S10" s="14">
        <v>47048.895148030439</v>
      </c>
      <c r="T10" s="14">
        <v>47510.039287717402</v>
      </c>
      <c r="U10" s="14">
        <v>43434.068997262446</v>
      </c>
      <c r="V10" s="14">
        <v>44429.55306912239</v>
      </c>
      <c r="W10" s="14">
        <v>43374.191708841034</v>
      </c>
      <c r="X10" s="14">
        <v>41260.486041462013</v>
      </c>
      <c r="Y10" s="14">
        <v>40937.225152272978</v>
      </c>
      <c r="Z10" s="14">
        <v>38976.484928835162</v>
      </c>
      <c r="AA10" s="14">
        <v>39837.736384207172</v>
      </c>
      <c r="AB10" s="14">
        <v>40286.131673654105</v>
      </c>
      <c r="AC10" s="14">
        <v>41443.839559291198</v>
      </c>
      <c r="AD10" s="14">
        <v>41317.727396770926</v>
      </c>
      <c r="AE10" s="14">
        <v>39006.712677175507</v>
      </c>
      <c r="AF10" s="14">
        <v>36345.885750501337</v>
      </c>
      <c r="AG10" s="14">
        <v>40363.781309059821</v>
      </c>
      <c r="AH10" s="14">
        <v>36338.226830246749</v>
      </c>
    </row>
    <row r="11" spans="1:34" ht="15.75">
      <c r="A11" s="4" t="s">
        <v>8</v>
      </c>
      <c r="B11" s="14">
        <v>73367.554419059685</v>
      </c>
      <c r="C11" s="14">
        <v>64113.275026127048</v>
      </c>
      <c r="D11" s="14">
        <v>58682.585876668149</v>
      </c>
      <c r="E11" s="14">
        <v>55098.132536904413</v>
      </c>
      <c r="F11" s="14">
        <v>52582.405611387141</v>
      </c>
      <c r="G11" s="14">
        <v>53097.986028216859</v>
      </c>
      <c r="H11" s="14">
        <v>52952.35922023109</v>
      </c>
      <c r="I11" s="14">
        <v>52747.07271579458</v>
      </c>
      <c r="J11" s="14">
        <v>52014.270218203448</v>
      </c>
      <c r="K11" s="14">
        <v>50761.75977921304</v>
      </c>
      <c r="L11" s="14">
        <v>48838.637088671472</v>
      </c>
      <c r="M11" s="14">
        <v>51068.494341289443</v>
      </c>
      <c r="N11" s="14">
        <v>49794.419382173473</v>
      </c>
      <c r="O11" s="14">
        <v>50028.554610903477</v>
      </c>
      <c r="P11" s="14">
        <v>50647.9102877041</v>
      </c>
      <c r="Q11" s="14">
        <v>50615.54825689557</v>
      </c>
      <c r="R11" s="14">
        <v>50635.227504165465</v>
      </c>
      <c r="S11" s="14">
        <v>48831.190049830664</v>
      </c>
      <c r="T11" s="14">
        <v>49306.759903804224</v>
      </c>
      <c r="U11" s="14">
        <v>45087.153734910629</v>
      </c>
      <c r="V11" s="14">
        <v>45839.555638262711</v>
      </c>
      <c r="W11" s="14">
        <v>44754.808630475287</v>
      </c>
      <c r="X11" s="14">
        <v>42396.044531591178</v>
      </c>
      <c r="Y11" s="14">
        <v>42073.425411939483</v>
      </c>
      <c r="Z11" s="14">
        <v>40053.932390384529</v>
      </c>
      <c r="AA11" s="14">
        <v>40786.155858190716</v>
      </c>
      <c r="AB11" s="14">
        <v>41226.186467671418</v>
      </c>
      <c r="AC11" s="14">
        <v>42354.41366196434</v>
      </c>
      <c r="AD11" s="14">
        <v>42165.811691329982</v>
      </c>
      <c r="AE11" s="14">
        <v>39865.325782068845</v>
      </c>
      <c r="AF11" s="14">
        <v>37131.015548725409</v>
      </c>
      <c r="AG11" s="14">
        <v>41162.467972247221</v>
      </c>
      <c r="AH11" s="14">
        <v>37012.711722809159</v>
      </c>
    </row>
    <row r="12" spans="1:34" ht="15.75">
      <c r="A12" s="4" t="s">
        <v>9</v>
      </c>
      <c r="B12" s="17">
        <v>-8892.5278849254173</v>
      </c>
      <c r="C12" s="17">
        <v>-9719.5770666981825</v>
      </c>
      <c r="D12" s="17">
        <v>-10348.907326078521</v>
      </c>
      <c r="E12" s="17">
        <v>-10138.099314041307</v>
      </c>
      <c r="F12" s="17">
        <v>-9577.923514968883</v>
      </c>
      <c r="G12" s="17">
        <v>-9030.4261702514959</v>
      </c>
      <c r="H12" s="17">
        <v>-8939.2118332691734</v>
      </c>
      <c r="I12" s="17">
        <v>-8727.3035539505672</v>
      </c>
      <c r="J12" s="17">
        <v>-9793.7377828440913</v>
      </c>
      <c r="K12" s="17">
        <v>-8953.3423791782134</v>
      </c>
      <c r="L12" s="17">
        <v>-8922.5339352460633</v>
      </c>
      <c r="M12" s="17">
        <v>-8243.5162680249123</v>
      </c>
      <c r="N12" s="17">
        <v>-8721.8218795186967</v>
      </c>
      <c r="O12" s="17">
        <v>-8146.4547541259381</v>
      </c>
      <c r="P12" s="17">
        <v>-8154.3818055496113</v>
      </c>
      <c r="Q12" s="17">
        <v>-4264.7737827130768</v>
      </c>
      <c r="R12" s="17">
        <v>-7358.4140025533379</v>
      </c>
      <c r="S12" s="17">
        <v>-6911.611073838013</v>
      </c>
      <c r="T12" s="17">
        <v>-5818.2377462185414</v>
      </c>
      <c r="U12" s="17">
        <v>-5589.242736778484</v>
      </c>
      <c r="V12" s="17">
        <v>-4704.3643991814633</v>
      </c>
      <c r="W12" s="17">
        <v>-5066.3288458303778</v>
      </c>
      <c r="X12" s="17">
        <v>-6167.0202987603388</v>
      </c>
      <c r="Y12" s="17">
        <v>-6937.1106211671795</v>
      </c>
      <c r="Z12" s="17">
        <v>-4755.3555286207984</v>
      </c>
      <c r="AA12" s="17">
        <v>-5234.265588149683</v>
      </c>
      <c r="AB12" s="17">
        <v>-5312.7016007775846</v>
      </c>
      <c r="AC12" s="17">
        <v>-5204.2481043815505</v>
      </c>
      <c r="AD12" s="17">
        <v>-4231.3099344017246</v>
      </c>
      <c r="AE12" s="17">
        <v>-4994.4712216210901</v>
      </c>
      <c r="AF12" s="17">
        <v>-7178.9821819528743</v>
      </c>
      <c r="AG12" s="17">
        <v>-7211.4151304160614</v>
      </c>
      <c r="AH12" s="17">
        <v>-7225.740884526539</v>
      </c>
    </row>
    <row r="13" spans="1:34" ht="15.75">
      <c r="A13" s="4" t="s">
        <v>10</v>
      </c>
      <c r="B13" s="15">
        <v>29013.761940360422</v>
      </c>
      <c r="C13" s="15">
        <v>29013.761940360422</v>
      </c>
      <c r="D13" s="15">
        <v>29013.761940360422</v>
      </c>
      <c r="E13" s="15">
        <v>29013.761940360422</v>
      </c>
      <c r="F13" s="15">
        <v>29013.761940360422</v>
      </c>
      <c r="G13" s="15">
        <v>29013.761940360422</v>
      </c>
      <c r="H13" s="15">
        <v>29013.761940360422</v>
      </c>
      <c r="I13" s="15">
        <v>29013.761940360422</v>
      </c>
      <c r="J13" s="15">
        <v>29013.761940360422</v>
      </c>
      <c r="K13" s="15">
        <v>29013.761940360422</v>
      </c>
      <c r="L13" s="15">
        <v>29013.761940360422</v>
      </c>
      <c r="M13" s="15">
        <v>29013.761940360422</v>
      </c>
      <c r="N13" s="15">
        <v>29013.761940360422</v>
      </c>
      <c r="O13" s="15">
        <v>29013.761940360422</v>
      </c>
      <c r="P13" s="15">
        <v>29013.761940360422</v>
      </c>
      <c r="Q13" s="15">
        <v>29013.761940360422</v>
      </c>
      <c r="R13" s="15">
        <v>29013.761940360422</v>
      </c>
      <c r="S13" s="15">
        <v>29013.761940360422</v>
      </c>
      <c r="T13" s="15">
        <v>29013.761940360422</v>
      </c>
      <c r="U13" s="15">
        <v>29013.761940360422</v>
      </c>
      <c r="V13" s="15">
        <v>29013.761940360422</v>
      </c>
      <c r="W13" s="15">
        <v>29013.761940360422</v>
      </c>
      <c r="X13" s="15">
        <v>29013.761940360422</v>
      </c>
      <c r="Y13" s="15">
        <v>29013.761940360422</v>
      </c>
      <c r="Z13" s="15">
        <v>29013.761940360422</v>
      </c>
      <c r="AA13" s="15">
        <v>29013.761940360422</v>
      </c>
      <c r="AB13" s="15">
        <v>29013.761940360422</v>
      </c>
      <c r="AC13" s="15">
        <v>29013.761940360422</v>
      </c>
      <c r="AD13" s="15">
        <v>29013.761940360422</v>
      </c>
      <c r="AE13" s="15">
        <v>29013.761940360422</v>
      </c>
      <c r="AF13" s="15">
        <v>29013.761940360422</v>
      </c>
      <c r="AG13" s="15">
        <v>29013.761940360422</v>
      </c>
      <c r="AH13" s="15">
        <v>29013.761940360422</v>
      </c>
    </row>
    <row r="14" spans="1:34" ht="15.75">
      <c r="A14" s="4" t="s">
        <v>11</v>
      </c>
      <c r="B14" s="25">
        <v>64475.026534134267</v>
      </c>
      <c r="C14" s="25">
        <v>54393.697959428864</v>
      </c>
      <c r="D14" s="25">
        <v>48333.678550589626</v>
      </c>
      <c r="E14" s="25">
        <v>44960.033222863109</v>
      </c>
      <c r="F14" s="25">
        <v>43004.482096418258</v>
      </c>
      <c r="G14" s="25">
        <v>44067.55985796536</v>
      </c>
      <c r="H14" s="25">
        <v>44013.147386961915</v>
      </c>
      <c r="I14" s="25">
        <v>44019.769161844015</v>
      </c>
      <c r="J14" s="25">
        <v>42220.532435359361</v>
      </c>
      <c r="K14" s="25">
        <v>41808.417400034828</v>
      </c>
      <c r="L14" s="25">
        <v>39916.103153425407</v>
      </c>
      <c r="M14" s="25">
        <v>42824.97807326453</v>
      </c>
      <c r="N14" s="25">
        <v>41072.597502654775</v>
      </c>
      <c r="O14" s="25">
        <v>41882.099856777539</v>
      </c>
      <c r="P14" s="25">
        <v>42493.528482154492</v>
      </c>
      <c r="Q14" s="25">
        <v>46350.774474182494</v>
      </c>
      <c r="R14" s="25">
        <v>43276.813501612123</v>
      </c>
      <c r="S14" s="25">
        <v>41919.578975992648</v>
      </c>
      <c r="T14" s="25">
        <v>43488.522157585685</v>
      </c>
      <c r="U14" s="25">
        <v>39497.910998132145</v>
      </c>
      <c r="V14" s="25">
        <v>41135.19123908125</v>
      </c>
      <c r="W14" s="25">
        <v>39688.479784644907</v>
      </c>
      <c r="X14" s="25">
        <v>36229.024232830838</v>
      </c>
      <c r="Y14" s="25">
        <v>35136.314790772303</v>
      </c>
      <c r="Z14" s="25">
        <v>35298.57686176373</v>
      </c>
      <c r="AA14" s="25">
        <v>35551.890270041033</v>
      </c>
      <c r="AB14" s="25">
        <v>35913.484866893836</v>
      </c>
      <c r="AC14" s="25">
        <v>37150.16555758279</v>
      </c>
      <c r="AD14" s="25">
        <v>37934.501756928257</v>
      </c>
      <c r="AE14" s="25">
        <v>34870.854560447755</v>
      </c>
      <c r="AF14" s="25">
        <v>29952.033366772535</v>
      </c>
      <c r="AG14" s="25">
        <v>33951.052841831159</v>
      </c>
      <c r="AH14" s="25">
        <v>29786.970838282621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8"/>
  <dimension ref="A1:I14"/>
  <sheetViews>
    <sheetView workbookViewId="0">
      <selection activeCell="D10" sqref="D10"/>
    </sheetView>
  </sheetViews>
  <sheetFormatPr defaultRowHeight="15"/>
  <cols>
    <col min="1" max="1" width="10.7109375" style="88" bestFit="1" customWidth="1"/>
    <col min="2" max="8" width="6" style="88" bestFit="1" customWidth="1"/>
    <col min="9" max="9" width="10.28515625" style="88" bestFit="1" customWidth="1"/>
    <col min="10" max="16384" width="9.140625" style="88"/>
  </cols>
  <sheetData>
    <row r="1" spans="1:9">
      <c r="B1" s="91"/>
      <c r="C1" s="91"/>
      <c r="D1" s="91"/>
      <c r="E1" s="91"/>
      <c r="F1" s="91"/>
      <c r="G1" s="91"/>
      <c r="H1" s="91"/>
      <c r="I1" s="90"/>
    </row>
    <row r="2" spans="1:9" ht="17.25">
      <c r="A2" s="321" t="s">
        <v>1193</v>
      </c>
      <c r="B2" s="91"/>
      <c r="C2" s="91"/>
      <c r="D2" s="91"/>
      <c r="E2" s="91"/>
      <c r="F2" s="91"/>
      <c r="G2" s="91"/>
      <c r="H2" s="91"/>
    </row>
    <row r="3" spans="1:9">
      <c r="A3" s="88" t="s">
        <v>37</v>
      </c>
      <c r="B3" s="91">
        <v>2019</v>
      </c>
      <c r="C3" s="91">
        <v>2025</v>
      </c>
      <c r="D3" s="91">
        <v>2030</v>
      </c>
      <c r="E3" s="91">
        <v>2035</v>
      </c>
      <c r="F3" s="91">
        <v>2040</v>
      </c>
      <c r="G3" s="91">
        <v>2045</v>
      </c>
      <c r="H3" s="91">
        <v>2050</v>
      </c>
    </row>
    <row r="4" spans="1:9">
      <c r="A4" s="88" t="s">
        <v>114</v>
      </c>
      <c r="B4" s="91">
        <v>13754.192020813847</v>
      </c>
      <c r="C4" s="91">
        <v>16933.80564123037</v>
      </c>
      <c r="D4" s="91">
        <v>20584.730381668956</v>
      </c>
      <c r="E4" s="91">
        <v>21244.497042504256</v>
      </c>
      <c r="F4" s="91">
        <v>21244.497042504248</v>
      </c>
      <c r="G4" s="91">
        <v>22123.036064610915</v>
      </c>
      <c r="H4" s="91">
        <v>22256.485818799214</v>
      </c>
    </row>
    <row r="5" spans="1:9">
      <c r="A5" s="88" t="s">
        <v>115</v>
      </c>
      <c r="B5" s="91">
        <v>4248.3029715065195</v>
      </c>
      <c r="C5" s="91">
        <v>4389.4920643880041</v>
      </c>
      <c r="D5" s="91">
        <v>4424.6133284324596</v>
      </c>
      <c r="E5" s="91">
        <v>4424.6133284324596</v>
      </c>
      <c r="F5" s="91">
        <v>4424.6133284324596</v>
      </c>
      <c r="G5" s="91">
        <v>4424.6133284324596</v>
      </c>
      <c r="H5" s="91">
        <v>4775.686242198859</v>
      </c>
    </row>
    <row r="6" spans="1:9">
      <c r="A6" s="88" t="s">
        <v>116</v>
      </c>
      <c r="B6" s="91">
        <v>3780.6153368640776</v>
      </c>
      <c r="C6" s="91">
        <v>5490.1949993208764</v>
      </c>
      <c r="D6" s="91">
        <v>4206.1088038984235</v>
      </c>
      <c r="E6" s="91">
        <v>4016.6935390346048</v>
      </c>
      <c r="F6" s="91">
        <v>4192.8837814134713</v>
      </c>
      <c r="G6" s="91">
        <v>4396.9981053171105</v>
      </c>
      <c r="H6" s="91">
        <v>4595.6509230134116</v>
      </c>
    </row>
    <row r="7" spans="1:9">
      <c r="A7" s="115" t="s">
        <v>153</v>
      </c>
      <c r="B7" s="91">
        <v>2244.3601269439141</v>
      </c>
      <c r="C7" s="91">
        <v>960.33933288381593</v>
      </c>
      <c r="D7" s="91">
        <v>631.34687690181465</v>
      </c>
      <c r="E7" s="91">
        <v>343.6984720095968</v>
      </c>
      <c r="F7" s="91">
        <v>7.6463395654922763</v>
      </c>
      <c r="G7" s="91">
        <v>0</v>
      </c>
      <c r="H7" s="91">
        <v>0</v>
      </c>
    </row>
    <row r="8" spans="1:9">
      <c r="A8" s="88" t="s">
        <v>65</v>
      </c>
      <c r="B8" s="91">
        <v>1508.0252975643052</v>
      </c>
      <c r="C8" s="91">
        <v>1469.2822911510884</v>
      </c>
      <c r="D8" s="91">
        <v>774.79927757241592</v>
      </c>
      <c r="E8" s="91">
        <v>1301.0539907299813</v>
      </c>
      <c r="F8" s="91">
        <v>876.79883835498242</v>
      </c>
      <c r="G8" s="91">
        <v>831.34473670725163</v>
      </c>
      <c r="H8" s="91">
        <v>1612.7254270413202</v>
      </c>
    </row>
    <row r="9" spans="1:9">
      <c r="A9" s="88" t="s">
        <v>118</v>
      </c>
      <c r="B9" s="91">
        <v>589.00135000000023</v>
      </c>
      <c r="C9" s="91">
        <v>960.2011200000004</v>
      </c>
      <c r="D9" s="91">
        <v>1379.3153604821455</v>
      </c>
      <c r="E9" s="91">
        <v>2306.6489604821454</v>
      </c>
      <c r="F9" s="91">
        <v>3128.3369604821455</v>
      </c>
      <c r="G9" s="91">
        <v>3950.0249604821456</v>
      </c>
      <c r="H9" s="91">
        <v>4983.0041604821445</v>
      </c>
    </row>
    <row r="10" spans="1:9">
      <c r="A10" s="88" t="s">
        <v>117</v>
      </c>
      <c r="B10" s="91">
        <v>215.00381000000004</v>
      </c>
      <c r="C10" s="91">
        <v>282.00424000000004</v>
      </c>
      <c r="D10" s="91">
        <v>282.0042400000001</v>
      </c>
      <c r="E10" s="91">
        <v>282.00424000000004</v>
      </c>
      <c r="F10" s="91">
        <v>282.00423999999998</v>
      </c>
      <c r="G10" s="91">
        <v>282.00423999999975</v>
      </c>
      <c r="H10" s="91">
        <v>282.00423999999987</v>
      </c>
    </row>
    <row r="11" spans="1:9">
      <c r="A11" s="88" t="s">
        <v>119</v>
      </c>
      <c r="B11" s="91">
        <v>6.0010800000000017</v>
      </c>
      <c r="C11" s="91">
        <v>151.60896959999997</v>
      </c>
      <c r="D11" s="91">
        <v>151.60896959999997</v>
      </c>
      <c r="E11" s="91">
        <v>772.79808959999991</v>
      </c>
      <c r="F11" s="91">
        <v>1684.0842885029483</v>
      </c>
      <c r="G11" s="91">
        <v>2325.1108761599999</v>
      </c>
      <c r="H11" s="91">
        <v>3295.71887616</v>
      </c>
    </row>
    <row r="12" spans="1:9">
      <c r="A12" s="88" t="s">
        <v>120</v>
      </c>
      <c r="B12" s="91">
        <v>0</v>
      </c>
      <c r="C12" s="91">
        <v>0</v>
      </c>
      <c r="D12" s="91">
        <v>0</v>
      </c>
      <c r="E12" s="91">
        <v>0</v>
      </c>
      <c r="F12" s="91">
        <v>0</v>
      </c>
      <c r="G12" s="91">
        <v>0</v>
      </c>
      <c r="H12" s="91">
        <v>0</v>
      </c>
    </row>
    <row r="13" spans="1:9">
      <c r="A13" s="193" t="s">
        <v>121</v>
      </c>
      <c r="B13" s="91">
        <v>0</v>
      </c>
      <c r="C13" s="91">
        <v>0</v>
      </c>
      <c r="D13" s="91">
        <v>0</v>
      </c>
      <c r="E13" s="91">
        <v>0</v>
      </c>
      <c r="F13" s="91">
        <v>170.55367173948679</v>
      </c>
      <c r="G13" s="91">
        <v>277.2863189023787</v>
      </c>
      <c r="H13" s="91">
        <v>381.3603256306198</v>
      </c>
    </row>
    <row r="14" spans="1:9">
      <c r="B14" s="91"/>
      <c r="C14" s="91"/>
      <c r="D14" s="91"/>
      <c r="E14" s="91"/>
      <c r="F14" s="91"/>
      <c r="G14" s="91"/>
      <c r="H14" s="91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9"/>
  <dimension ref="A2:H13"/>
  <sheetViews>
    <sheetView workbookViewId="0">
      <selection activeCell="A2" sqref="A2"/>
    </sheetView>
  </sheetViews>
  <sheetFormatPr defaultRowHeight="15"/>
  <cols>
    <col min="1" max="1" width="10.7109375" style="88" bestFit="1" customWidth="1"/>
    <col min="2" max="8" width="6" style="88" bestFit="1" customWidth="1"/>
    <col min="9" max="16384" width="9.140625" style="88"/>
  </cols>
  <sheetData>
    <row r="2" spans="1:8" ht="17.25">
      <c r="A2" s="321" t="s">
        <v>1194</v>
      </c>
    </row>
    <row r="3" spans="1:8">
      <c r="A3" s="88" t="s">
        <v>27</v>
      </c>
      <c r="B3" s="88">
        <v>2019</v>
      </c>
      <c r="C3" s="88">
        <v>2025</v>
      </c>
      <c r="D3" s="88">
        <v>2030</v>
      </c>
      <c r="E3" s="88">
        <v>2035</v>
      </c>
      <c r="F3" s="88">
        <v>2040</v>
      </c>
      <c r="G3" s="88">
        <v>2045</v>
      </c>
      <c r="H3" s="88">
        <v>2050</v>
      </c>
    </row>
    <row r="4" spans="1:8">
      <c r="A4" s="88" t="s">
        <v>114</v>
      </c>
      <c r="B4" s="91">
        <v>13754.192020813842</v>
      </c>
      <c r="C4" s="91">
        <v>16933.805641230363</v>
      </c>
      <c r="D4" s="91">
        <v>21244.497042504248</v>
      </c>
      <c r="E4" s="91">
        <v>23291.997042504248</v>
      </c>
      <c r="F4" s="91">
        <v>23291.997042504245</v>
      </c>
      <c r="G4" s="91">
        <v>31481.997042504234</v>
      </c>
      <c r="H4" s="91">
        <v>31481.997042504234</v>
      </c>
    </row>
    <row r="5" spans="1:8">
      <c r="A5" s="88" t="s">
        <v>115</v>
      </c>
      <c r="B5" s="91">
        <v>4248.3029715065186</v>
      </c>
      <c r="C5" s="91">
        <v>4389.4920643880041</v>
      </c>
      <c r="D5" s="91">
        <v>4424.6133284324605</v>
      </c>
      <c r="E5" s="91">
        <v>4424.6133284324596</v>
      </c>
      <c r="F5" s="91">
        <v>4424.6133284324596</v>
      </c>
      <c r="G5" s="91">
        <v>4424.6133284324605</v>
      </c>
      <c r="H5" s="91">
        <v>4424.6133284324605</v>
      </c>
    </row>
    <row r="6" spans="1:8">
      <c r="A6" s="88" t="s">
        <v>116</v>
      </c>
      <c r="B6" s="91">
        <v>3780.6153368640753</v>
      </c>
      <c r="C6" s="91">
        <v>5591.0794390156407</v>
      </c>
      <c r="D6" s="91">
        <v>4018.1004831078617</v>
      </c>
      <c r="E6" s="91">
        <v>1687.3556163978869</v>
      </c>
      <c r="F6" s="91">
        <v>1668.1502687772968</v>
      </c>
      <c r="G6" s="91">
        <v>1171.180985199695</v>
      </c>
      <c r="H6" s="91">
        <v>1296.3963728956746</v>
      </c>
    </row>
    <row r="7" spans="1:8">
      <c r="A7" s="115" t="s">
        <v>153</v>
      </c>
      <c r="B7" s="91">
        <v>2244.3601269439228</v>
      </c>
      <c r="C7" s="91">
        <v>807.19987061075767</v>
      </c>
      <c r="D7" s="91">
        <v>323.8771040716365</v>
      </c>
      <c r="E7" s="91">
        <v>69.079850101334799</v>
      </c>
      <c r="F7" s="91">
        <v>22.424122043222098</v>
      </c>
      <c r="G7" s="91">
        <v>0</v>
      </c>
      <c r="H7" s="91">
        <v>0</v>
      </c>
    </row>
    <row r="8" spans="1:8">
      <c r="A8" s="88" t="s">
        <v>65</v>
      </c>
      <c r="B8" s="91">
        <v>1508.0252975643057</v>
      </c>
      <c r="C8" s="91">
        <v>1500.045365440719</v>
      </c>
      <c r="D8" s="91">
        <v>1141.6199452461797</v>
      </c>
      <c r="E8" s="91">
        <v>1549.5755833219109</v>
      </c>
      <c r="F8" s="91">
        <v>1636.9705625424701</v>
      </c>
      <c r="G8" s="91">
        <v>1673.6634987093107</v>
      </c>
      <c r="H8" s="91">
        <v>2360.1645143931219</v>
      </c>
    </row>
    <row r="9" spans="1:8">
      <c r="A9" s="88" t="s">
        <v>118</v>
      </c>
      <c r="B9" s="91">
        <v>589.00135000000023</v>
      </c>
      <c r="C9" s="91">
        <v>960.2011200000004</v>
      </c>
      <c r="D9" s="91">
        <v>1618.9131103905638</v>
      </c>
      <c r="E9" s="91">
        <v>5414.114898868299</v>
      </c>
      <c r="F9" s="91">
        <v>8062.2724455126572</v>
      </c>
      <c r="G9" s="91">
        <v>9928.441794384582</v>
      </c>
      <c r="H9" s="91">
        <v>11071.561434561241</v>
      </c>
    </row>
    <row r="10" spans="1:8">
      <c r="A10" s="88" t="s">
        <v>117</v>
      </c>
      <c r="B10" s="91">
        <v>215.00380999999999</v>
      </c>
      <c r="C10" s="91">
        <v>282.0042400000001</v>
      </c>
      <c r="D10" s="91">
        <v>282.00423999999981</v>
      </c>
      <c r="E10" s="91">
        <v>282.00423999999998</v>
      </c>
      <c r="F10" s="91">
        <v>427.51327060831801</v>
      </c>
      <c r="G10" s="91">
        <v>633.34434019435253</v>
      </c>
      <c r="H10" s="91">
        <v>460.06809159682325</v>
      </c>
    </row>
    <row r="11" spans="1:8">
      <c r="A11" s="88" t="s">
        <v>119</v>
      </c>
      <c r="B11" s="91">
        <v>6.0010800000000017</v>
      </c>
      <c r="C11" s="91">
        <v>248.66976960000008</v>
      </c>
      <c r="D11" s="91">
        <v>1432.8115296000001</v>
      </c>
      <c r="E11" s="91">
        <v>4670.7598175999992</v>
      </c>
      <c r="F11" s="91">
        <v>9523.5898078794162</v>
      </c>
      <c r="G11" s="91">
        <v>12795.976368006983</v>
      </c>
      <c r="H11" s="91">
        <v>16019.361441908346</v>
      </c>
    </row>
    <row r="12" spans="1:8">
      <c r="A12" s="88" t="s">
        <v>120</v>
      </c>
      <c r="B12" s="91">
        <v>0</v>
      </c>
      <c r="C12" s="91">
        <v>0</v>
      </c>
      <c r="D12" s="91">
        <v>0</v>
      </c>
      <c r="E12" s="91">
        <v>830.51966239977833</v>
      </c>
      <c r="F12" s="91">
        <v>1827.7957543117354</v>
      </c>
      <c r="G12" s="91">
        <v>1954.8147459553563</v>
      </c>
      <c r="H12" s="91">
        <v>1969.8919891610333</v>
      </c>
    </row>
    <row r="13" spans="1:8">
      <c r="A13" s="193" t="s">
        <v>121</v>
      </c>
      <c r="B13" s="91">
        <v>0</v>
      </c>
      <c r="C13" s="91">
        <v>0</v>
      </c>
      <c r="D13" s="91">
        <v>55.169999999999995</v>
      </c>
      <c r="E13" s="91">
        <v>160.98750000000001</v>
      </c>
      <c r="F13" s="91">
        <v>219.00000000000006</v>
      </c>
      <c r="G13" s="91">
        <v>328.5</v>
      </c>
      <c r="H13" s="91">
        <v>383.24999999999994</v>
      </c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0"/>
  <dimension ref="A2:L15"/>
  <sheetViews>
    <sheetView workbookViewId="0">
      <selection activeCell="A2" sqref="A2"/>
    </sheetView>
  </sheetViews>
  <sheetFormatPr defaultRowHeight="15"/>
  <cols>
    <col min="1" max="1" width="22.140625" style="88" bestFit="1" customWidth="1"/>
    <col min="2" max="2" width="22.140625" style="88" customWidth="1"/>
    <col min="3" max="8" width="9.140625" style="88"/>
    <col min="9" max="9" width="10.28515625" style="88" bestFit="1" customWidth="1"/>
    <col min="10" max="16384" width="9.140625" style="88"/>
  </cols>
  <sheetData>
    <row r="2" spans="1:12" ht="17.25">
      <c r="A2" s="321" t="s">
        <v>1195</v>
      </c>
    </row>
    <row r="3" spans="1:12">
      <c r="A3" s="88" t="s">
        <v>37</v>
      </c>
      <c r="B3" s="88">
        <v>2019</v>
      </c>
      <c r="C3" s="88">
        <v>2025</v>
      </c>
      <c r="D3" s="88">
        <v>2030</v>
      </c>
      <c r="E3" s="88">
        <v>2035</v>
      </c>
      <c r="F3" s="88">
        <v>2040</v>
      </c>
      <c r="G3" s="88">
        <v>2045</v>
      </c>
      <c r="H3" s="88">
        <v>2050</v>
      </c>
    </row>
    <row r="4" spans="1:12">
      <c r="A4" s="88" t="s">
        <v>114</v>
      </c>
      <c r="B4" s="89">
        <v>2.0215199999999998</v>
      </c>
      <c r="C4" s="89">
        <v>2.4925199999999998</v>
      </c>
      <c r="D4" s="89">
        <v>3.03152</v>
      </c>
      <c r="E4" s="89">
        <v>3.03152</v>
      </c>
      <c r="F4" s="89">
        <v>3.03152</v>
      </c>
      <c r="G4" s="89">
        <v>3.2315199999999997</v>
      </c>
      <c r="H4" s="89">
        <v>3.2315199999999997</v>
      </c>
      <c r="J4" s="90"/>
      <c r="K4" s="90"/>
      <c r="L4" s="90"/>
    </row>
    <row r="5" spans="1:12">
      <c r="A5" s="88" t="s">
        <v>115</v>
      </c>
      <c r="B5" s="89">
        <v>1.6258974999999998</v>
      </c>
      <c r="C5" s="89">
        <v>1.6602362783097948</v>
      </c>
      <c r="D5" s="89">
        <v>1.6602362783097948</v>
      </c>
      <c r="E5" s="89">
        <v>1.6602362783097948</v>
      </c>
      <c r="F5" s="89">
        <v>1.6602362783097948</v>
      </c>
      <c r="G5" s="89">
        <v>1.6602362783097948</v>
      </c>
      <c r="H5" s="89">
        <v>1.7604283199097943</v>
      </c>
      <c r="J5" s="90"/>
      <c r="K5" s="90"/>
      <c r="L5" s="90"/>
    </row>
    <row r="6" spans="1:12">
      <c r="A6" s="88" t="s">
        <v>116</v>
      </c>
      <c r="B6" s="89">
        <v>1.41143752</v>
      </c>
      <c r="C6" s="89">
        <v>1.6110434565760061</v>
      </c>
      <c r="D6" s="89">
        <v>1.2762425220457652</v>
      </c>
      <c r="E6" s="89">
        <v>1.7631753644544403</v>
      </c>
      <c r="F6" s="89">
        <v>1.988909988034266</v>
      </c>
      <c r="G6" s="89">
        <v>1.9951675284876433</v>
      </c>
      <c r="H6" s="89">
        <v>2.216876083106623</v>
      </c>
      <c r="J6" s="90"/>
      <c r="K6" s="90"/>
      <c r="L6" s="90"/>
    </row>
    <row r="7" spans="1:12">
      <c r="A7" s="88" t="s">
        <v>117</v>
      </c>
      <c r="B7" s="89">
        <v>1.016</v>
      </c>
      <c r="C7" s="89">
        <v>1.016</v>
      </c>
      <c r="D7" s="89">
        <v>1.016</v>
      </c>
      <c r="E7" s="89">
        <v>1.016</v>
      </c>
      <c r="F7" s="89">
        <v>1.016</v>
      </c>
      <c r="G7" s="89">
        <v>1.016</v>
      </c>
      <c r="H7" s="89">
        <v>1.016</v>
      </c>
      <c r="J7" s="90"/>
      <c r="K7" s="90"/>
      <c r="L7" s="90"/>
    </row>
    <row r="8" spans="1:12">
      <c r="A8" s="115" t="s">
        <v>153</v>
      </c>
      <c r="B8" s="89">
        <v>0.81036600000000003</v>
      </c>
      <c r="C8" s="89">
        <v>0.54694579353424211</v>
      </c>
      <c r="D8" s="89">
        <v>0.32694579353424214</v>
      </c>
      <c r="E8" s="89">
        <v>0.31694579353424213</v>
      </c>
      <c r="F8" s="89">
        <v>0.24094579353424211</v>
      </c>
      <c r="G8" s="89">
        <v>1.5689793534242106E-2</v>
      </c>
      <c r="H8" s="89">
        <v>2.5797935342421075E-3</v>
      </c>
      <c r="J8" s="90"/>
      <c r="K8" s="90"/>
      <c r="L8" s="90"/>
    </row>
    <row r="9" spans="1:12">
      <c r="A9" s="88" t="s">
        <v>65</v>
      </c>
      <c r="B9" s="89">
        <v>0.57448297999999998</v>
      </c>
      <c r="C9" s="89">
        <v>0.60771679851527727</v>
      </c>
      <c r="D9" s="89">
        <v>0.60771679851527727</v>
      </c>
      <c r="E9" s="89">
        <v>0.62499019254853627</v>
      </c>
      <c r="F9" s="89">
        <v>0.6172145300256654</v>
      </c>
      <c r="G9" s="89">
        <v>0.59256152898003145</v>
      </c>
      <c r="H9" s="89">
        <v>0.77170602892587936</v>
      </c>
      <c r="J9" s="90"/>
      <c r="K9" s="90"/>
      <c r="L9" s="90"/>
    </row>
    <row r="10" spans="1:12">
      <c r="A10" s="88" t="s">
        <v>118</v>
      </c>
      <c r="B10" s="89">
        <v>0.54</v>
      </c>
      <c r="C10" s="89">
        <v>0.82000000000000006</v>
      </c>
      <c r="D10" s="89">
        <v>1.1770454580540322</v>
      </c>
      <c r="E10" s="89">
        <v>1.9770454580540322</v>
      </c>
      <c r="F10" s="89">
        <v>2.6770454580540322</v>
      </c>
      <c r="G10" s="89">
        <v>3.3770454580540319</v>
      </c>
      <c r="H10" s="89">
        <v>4.2770454580540322</v>
      </c>
      <c r="J10" s="90"/>
      <c r="K10" s="90"/>
      <c r="L10" s="90"/>
    </row>
    <row r="11" spans="1:12">
      <c r="A11" s="88" t="s">
        <v>119</v>
      </c>
      <c r="B11" s="89">
        <v>3.0999999999999999E-3</v>
      </c>
      <c r="C11" s="89">
        <v>7.8100000000000003E-2</v>
      </c>
      <c r="D11" s="89">
        <v>7.8100000000000003E-2</v>
      </c>
      <c r="E11" s="89">
        <v>0.39810000000000001</v>
      </c>
      <c r="F11" s="89">
        <v>0.86754090657760285</v>
      </c>
      <c r="G11" s="89">
        <v>1.1977599999999997</v>
      </c>
      <c r="H11" s="89">
        <v>1.6977599999999997</v>
      </c>
      <c r="J11" s="90"/>
      <c r="K11" s="90"/>
      <c r="L11" s="90"/>
    </row>
    <row r="12" spans="1:12">
      <c r="A12" s="88" t="s">
        <v>120</v>
      </c>
      <c r="B12" s="89">
        <v>0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J12" s="90"/>
      <c r="K12" s="90"/>
      <c r="L12" s="90"/>
    </row>
    <row r="13" spans="1:12">
      <c r="A13" s="88" t="s">
        <v>121</v>
      </c>
      <c r="B13" s="89">
        <v>0</v>
      </c>
      <c r="C13" s="89">
        <v>0</v>
      </c>
      <c r="D13" s="89">
        <v>0</v>
      </c>
      <c r="E13" s="89">
        <v>0</v>
      </c>
      <c r="F13" s="89">
        <v>0.10000000000000002</v>
      </c>
      <c r="G13" s="89">
        <v>0.13072641251024653</v>
      </c>
      <c r="H13" s="89">
        <v>0.17499999999999993</v>
      </c>
      <c r="J13" s="90"/>
      <c r="K13" s="90"/>
      <c r="L13" s="90"/>
    </row>
    <row r="14" spans="1:12">
      <c r="A14" s="88" t="s">
        <v>36</v>
      </c>
      <c r="B14" s="89">
        <v>0</v>
      </c>
      <c r="C14" s="89">
        <v>0</v>
      </c>
      <c r="D14" s="89">
        <v>0</v>
      </c>
      <c r="E14" s="89">
        <v>0</v>
      </c>
      <c r="F14" s="89">
        <v>0</v>
      </c>
      <c r="G14" s="89">
        <v>0.10164497345299228</v>
      </c>
      <c r="H14" s="89">
        <v>0.26985681928237315</v>
      </c>
      <c r="J14" s="90"/>
      <c r="K14" s="90"/>
      <c r="L14" s="90"/>
    </row>
    <row r="15" spans="1:12">
      <c r="H15" s="89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1"/>
  <dimension ref="A2:I14"/>
  <sheetViews>
    <sheetView workbookViewId="0">
      <selection activeCell="B8" sqref="B8"/>
    </sheetView>
  </sheetViews>
  <sheetFormatPr defaultRowHeight="15"/>
  <cols>
    <col min="1" max="1" width="22.140625" style="88" bestFit="1" customWidth="1"/>
    <col min="2" max="2" width="22.140625" style="88" customWidth="1"/>
    <col min="3" max="16384" width="9.140625" style="88"/>
  </cols>
  <sheetData>
    <row r="2" spans="1:9" ht="17.25">
      <c r="A2" s="321" t="s">
        <v>1196</v>
      </c>
      <c r="I2" s="90"/>
    </row>
    <row r="3" spans="1:9">
      <c r="A3" s="88" t="s">
        <v>27</v>
      </c>
      <c r="B3" s="88">
        <v>2019</v>
      </c>
      <c r="C3" s="88">
        <v>2025</v>
      </c>
      <c r="D3" s="88">
        <v>2030</v>
      </c>
      <c r="E3" s="88">
        <v>2035</v>
      </c>
      <c r="F3" s="88">
        <v>2040</v>
      </c>
      <c r="G3" s="88">
        <v>2045</v>
      </c>
      <c r="H3" s="88">
        <v>2050</v>
      </c>
      <c r="I3" s="90"/>
    </row>
    <row r="4" spans="1:9">
      <c r="A4" s="88" t="s">
        <v>114</v>
      </c>
      <c r="B4" s="89">
        <v>2.0215199999999998</v>
      </c>
      <c r="C4" s="89">
        <v>2.4925199999999998</v>
      </c>
      <c r="D4" s="89">
        <v>3.03152</v>
      </c>
      <c r="E4" s="89">
        <v>3.3315200000000003</v>
      </c>
      <c r="F4" s="89">
        <v>3.3315200000000003</v>
      </c>
      <c r="G4" s="89">
        <v>4.5315199999999995</v>
      </c>
      <c r="H4" s="89">
        <v>4.5315199999999995</v>
      </c>
      <c r="I4" s="90"/>
    </row>
    <row r="5" spans="1:9">
      <c r="A5" s="88" t="s">
        <v>115</v>
      </c>
      <c r="B5" s="89">
        <v>1.6258974999999998</v>
      </c>
      <c r="C5" s="89">
        <v>1.6602362783097948</v>
      </c>
      <c r="D5" s="89">
        <v>1.6602362783097948</v>
      </c>
      <c r="E5" s="89">
        <v>1.6602362783097948</v>
      </c>
      <c r="F5" s="89">
        <v>1.6602362783097948</v>
      </c>
      <c r="G5" s="89">
        <v>1.6602362783097948</v>
      </c>
      <c r="H5" s="89">
        <v>1.6602362783097948</v>
      </c>
      <c r="I5" s="90"/>
    </row>
    <row r="6" spans="1:9">
      <c r="A6" s="88" t="s">
        <v>116</v>
      </c>
      <c r="B6" s="89">
        <v>1.41143752</v>
      </c>
      <c r="C6" s="89">
        <v>1.4496738195466263</v>
      </c>
      <c r="D6" s="89">
        <v>1.1148728850163856</v>
      </c>
      <c r="E6" s="89">
        <v>1.3719739610863937</v>
      </c>
      <c r="F6" s="89">
        <v>1.6246789838132072</v>
      </c>
      <c r="G6" s="89">
        <v>1.5726183202678459</v>
      </c>
      <c r="H6" s="89">
        <v>1.8511375619435833</v>
      </c>
      <c r="I6" s="90"/>
    </row>
    <row r="7" spans="1:9">
      <c r="A7" s="88" t="s">
        <v>117</v>
      </c>
      <c r="B7" s="89">
        <v>1.016</v>
      </c>
      <c r="C7" s="89">
        <v>1.016</v>
      </c>
      <c r="D7" s="89">
        <v>1.016</v>
      </c>
      <c r="E7" s="89">
        <v>1.016</v>
      </c>
      <c r="F7" s="89">
        <v>1.016</v>
      </c>
      <c r="G7" s="89">
        <v>1.016</v>
      </c>
      <c r="H7" s="89">
        <v>1.016</v>
      </c>
      <c r="I7" s="90"/>
    </row>
    <row r="8" spans="1:9">
      <c r="A8" s="115" t="s">
        <v>153</v>
      </c>
      <c r="B8" s="89">
        <v>0.81036600000000003</v>
      </c>
      <c r="C8" s="89">
        <v>0.55189244421513195</v>
      </c>
      <c r="D8" s="89">
        <v>0.33189244421513198</v>
      </c>
      <c r="E8" s="89">
        <v>0.32192310784686862</v>
      </c>
      <c r="F8" s="89">
        <v>0.2459231078468686</v>
      </c>
      <c r="G8" s="89">
        <v>2.0667107846868614E-2</v>
      </c>
      <c r="H8" s="89">
        <v>7.557107846868613E-3</v>
      </c>
      <c r="I8" s="90"/>
    </row>
    <row r="9" spans="1:9">
      <c r="A9" s="88" t="s">
        <v>65</v>
      </c>
      <c r="B9" s="89">
        <v>0.57448297999999998</v>
      </c>
      <c r="C9" s="89">
        <v>0.61279662710543181</v>
      </c>
      <c r="D9" s="89">
        <v>0.62485079449999703</v>
      </c>
      <c r="E9" s="89">
        <v>0.65316678903798331</v>
      </c>
      <c r="F9" s="89">
        <v>0.68568412610396245</v>
      </c>
      <c r="G9" s="89">
        <v>0.70843234453582249</v>
      </c>
      <c r="H9" s="89">
        <v>0.97347163199179643</v>
      </c>
      <c r="I9" s="90"/>
    </row>
    <row r="10" spans="1:9">
      <c r="A10" s="88" t="s">
        <v>118</v>
      </c>
      <c r="B10" s="89">
        <v>0.54</v>
      </c>
      <c r="C10" s="89">
        <v>0.82000000000000006</v>
      </c>
      <c r="D10" s="89">
        <v>1.3811599454700498</v>
      </c>
      <c r="E10" s="89">
        <v>4.6786608849107214</v>
      </c>
      <c r="F10" s="89">
        <v>6.9498919242957502</v>
      </c>
      <c r="G10" s="89">
        <v>8.5995506738663678</v>
      </c>
      <c r="H10" s="89">
        <v>9.6491276798620138</v>
      </c>
      <c r="I10" s="90"/>
    </row>
    <row r="11" spans="1:9">
      <c r="A11" s="88" t="s">
        <v>119</v>
      </c>
      <c r="B11" s="89">
        <v>3.0999999999999999E-3</v>
      </c>
      <c r="C11" s="89">
        <v>0.12809999999999999</v>
      </c>
      <c r="D11" s="89">
        <v>0.73809999999999998</v>
      </c>
      <c r="E11" s="89">
        <v>2.4061000000000003</v>
      </c>
      <c r="F11" s="89">
        <v>4.9061000000000003</v>
      </c>
      <c r="G11" s="89">
        <v>6.5918405668032651</v>
      </c>
      <c r="H11" s="89">
        <v>8.2525675020193017</v>
      </c>
      <c r="I11" s="90"/>
    </row>
    <row r="12" spans="1:9">
      <c r="A12" s="88" t="s">
        <v>120</v>
      </c>
      <c r="B12" s="89">
        <v>0</v>
      </c>
      <c r="C12" s="89">
        <v>0</v>
      </c>
      <c r="D12" s="89">
        <v>0</v>
      </c>
      <c r="E12" s="89">
        <v>0.33417278657988642</v>
      </c>
      <c r="F12" s="89">
        <v>0.7411574458886705</v>
      </c>
      <c r="G12" s="89">
        <v>0.7411574458886705</v>
      </c>
      <c r="H12" s="89">
        <v>0.7411574458886705</v>
      </c>
      <c r="I12" s="90"/>
    </row>
    <row r="13" spans="1:9">
      <c r="A13" s="88" t="s">
        <v>121</v>
      </c>
      <c r="B13" s="89">
        <v>0</v>
      </c>
      <c r="C13" s="89">
        <v>0</v>
      </c>
      <c r="D13" s="89">
        <v>0.03</v>
      </c>
      <c r="E13" s="89">
        <v>7.4999999999999997E-2</v>
      </c>
      <c r="F13" s="89">
        <v>0.10000000000000002</v>
      </c>
      <c r="G13" s="89">
        <v>0.15</v>
      </c>
      <c r="H13" s="89">
        <v>0.17499999999999996</v>
      </c>
    </row>
    <row r="14" spans="1:9">
      <c r="A14" s="88" t="s">
        <v>36</v>
      </c>
      <c r="B14" s="89">
        <v>0</v>
      </c>
      <c r="C14" s="89">
        <v>0</v>
      </c>
      <c r="D14" s="89">
        <v>5.4826645354054411E-2</v>
      </c>
      <c r="E14" s="89">
        <v>0.26486649172389543</v>
      </c>
      <c r="F14" s="89">
        <v>0.90286135155256098</v>
      </c>
      <c r="G14" s="89">
        <v>1.818805376578315</v>
      </c>
      <c r="H14" s="89">
        <v>2.5677806216543657</v>
      </c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2"/>
  <dimension ref="A2:H11"/>
  <sheetViews>
    <sheetView zoomScaleNormal="100" workbookViewId="0">
      <selection activeCell="C1" sqref="C1:C1048576"/>
    </sheetView>
  </sheetViews>
  <sheetFormatPr defaultRowHeight="15"/>
  <sheetData>
    <row r="2" spans="1:8" ht="17.25">
      <c r="A2" s="321" t="s">
        <v>1197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114</v>
      </c>
      <c r="B5">
        <v>22465.2562563303</v>
      </c>
      <c r="C5">
        <v>31423.0687563303</v>
      </c>
      <c r="D5">
        <v>43139.680500011345</v>
      </c>
      <c r="E5">
        <v>44865.669982158041</v>
      </c>
      <c r="F5">
        <v>44865.669982158041</v>
      </c>
      <c r="G5">
        <v>44424.750343839645</v>
      </c>
      <c r="H5">
        <v>44865.669982158041</v>
      </c>
    </row>
    <row r="6" spans="1:8">
      <c r="A6" t="s">
        <v>115</v>
      </c>
      <c r="B6">
        <v>4248.3029715065186</v>
      </c>
      <c r="C6">
        <v>4389.4920643880023</v>
      </c>
      <c r="D6">
        <v>4424.6133284324587</v>
      </c>
      <c r="E6">
        <v>4424.6133284324587</v>
      </c>
      <c r="F6">
        <v>4424.6133284324587</v>
      </c>
      <c r="G6">
        <v>4424.6133284324587</v>
      </c>
      <c r="H6">
        <v>4775.6862421988581</v>
      </c>
    </row>
    <row r="7" spans="1:8">
      <c r="A7" t="s">
        <v>18</v>
      </c>
      <c r="B7">
        <v>3045.3074311425999</v>
      </c>
      <c r="C7">
        <v>5152.8763712674072</v>
      </c>
      <c r="D7">
        <v>3695.9406596854797</v>
      </c>
      <c r="E7">
        <v>3648.2440060654799</v>
      </c>
      <c r="F7">
        <v>3315.4746020606899</v>
      </c>
      <c r="G7">
        <v>3262.8890414446441</v>
      </c>
      <c r="H7">
        <v>3207.6742027977912</v>
      </c>
    </row>
    <row r="8" spans="1:8">
      <c r="A8" t="s">
        <v>68</v>
      </c>
      <c r="B8">
        <v>1668.93319087442</v>
      </c>
      <c r="C8">
        <v>48.888662905812403</v>
      </c>
      <c r="D8">
        <v>0</v>
      </c>
      <c r="E8">
        <v>0</v>
      </c>
      <c r="F8">
        <v>0</v>
      </c>
      <c r="G8">
        <v>0</v>
      </c>
      <c r="H8">
        <v>0</v>
      </c>
    </row>
    <row r="9" spans="1:8">
      <c r="A9" t="s">
        <v>64</v>
      </c>
      <c r="B9">
        <v>59.434201758424997</v>
      </c>
      <c r="C9">
        <v>307.37769721596055</v>
      </c>
      <c r="D9">
        <v>345.88171207258506</v>
      </c>
      <c r="E9">
        <v>281.5786710230168</v>
      </c>
      <c r="F9">
        <v>726.34776969737595</v>
      </c>
      <c r="G9">
        <v>778.93333031342604</v>
      </c>
      <c r="H9">
        <v>761.44673428352962</v>
      </c>
    </row>
    <row r="10" spans="1:8">
      <c r="A10" t="s">
        <v>118</v>
      </c>
      <c r="B10">
        <v>589.00135000000046</v>
      </c>
      <c r="C10">
        <v>960.20111999999995</v>
      </c>
      <c r="D10">
        <v>1379.315360482145</v>
      </c>
      <c r="E10">
        <v>2306.648960482145</v>
      </c>
      <c r="F10">
        <v>3128.3369604821451</v>
      </c>
      <c r="G10">
        <v>3950.0249604821452</v>
      </c>
      <c r="H10">
        <v>4983.0041604821445</v>
      </c>
    </row>
    <row r="11" spans="1:8">
      <c r="A11" t="s">
        <v>119</v>
      </c>
      <c r="B11">
        <v>6.0010800000000017</v>
      </c>
      <c r="C11">
        <v>151.60896959999997</v>
      </c>
      <c r="D11">
        <v>151.60896959999997</v>
      </c>
      <c r="E11">
        <v>772.79808960000003</v>
      </c>
      <c r="F11">
        <v>1684.0842885029479</v>
      </c>
      <c r="G11">
        <v>2325.1108761599999</v>
      </c>
      <c r="H11">
        <v>3295.71887616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3"/>
  <dimension ref="A2:H7"/>
  <sheetViews>
    <sheetView zoomScale="160" zoomScaleNormal="160" workbookViewId="0">
      <selection activeCell="C1" sqref="C1:C1048576"/>
    </sheetView>
  </sheetViews>
  <sheetFormatPr defaultRowHeight="15"/>
  <sheetData>
    <row r="2" spans="1:8" ht="17.25">
      <c r="A2" s="321" t="s">
        <v>1198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18</v>
      </c>
      <c r="B5">
        <v>0.61134546680187696</v>
      </c>
      <c r="C5">
        <v>1.0344399315319319</v>
      </c>
      <c r="D5">
        <v>0.74196008743186004</v>
      </c>
      <c r="E5">
        <v>0.73238498421764509</v>
      </c>
      <c r="F5">
        <v>0.66558152636368351</v>
      </c>
      <c r="G5">
        <v>0.65502497507001234</v>
      </c>
      <c r="H5">
        <v>0.64394059621165656</v>
      </c>
    </row>
    <row r="6" spans="1:8">
      <c r="A6" t="s">
        <v>68</v>
      </c>
      <c r="B6">
        <v>0.56596862368933332</v>
      </c>
      <c r="C6">
        <v>1.65791233646191E-2</v>
      </c>
      <c r="D6">
        <v>0</v>
      </c>
      <c r="E6">
        <v>0</v>
      </c>
      <c r="F6">
        <v>0</v>
      </c>
      <c r="G6">
        <v>0</v>
      </c>
      <c r="H6">
        <v>0</v>
      </c>
    </row>
    <row r="7" spans="1:8">
      <c r="A7" t="s">
        <v>7</v>
      </c>
      <c r="B7">
        <v>0</v>
      </c>
      <c r="C7">
        <v>3.9110930324649925E-3</v>
      </c>
      <c r="D7">
        <v>-2.2737367544323204E-18</v>
      </c>
      <c r="E7">
        <v>3.4106051316484802E-18</v>
      </c>
      <c r="F7">
        <v>0</v>
      </c>
      <c r="G7">
        <v>0</v>
      </c>
      <c r="H7">
        <v>2.2737367544323204E-18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4"/>
  <dimension ref="A2:H14"/>
  <sheetViews>
    <sheetView zoomScale="145" zoomScaleNormal="145" workbookViewId="0">
      <selection activeCell="A10" sqref="A10"/>
    </sheetView>
  </sheetViews>
  <sheetFormatPr defaultRowHeight="15"/>
  <sheetData>
    <row r="2" spans="1:8" ht="17.25">
      <c r="A2" s="321" t="s">
        <v>1199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114</v>
      </c>
      <c r="B5">
        <v>23590.441863078398</v>
      </c>
      <c r="C5">
        <v>24652.5115886885</v>
      </c>
      <c r="D5">
        <v>24186.541710725902</v>
      </c>
      <c r="E5">
        <v>24649.6788354622</v>
      </c>
      <c r="F5">
        <v>24651.376150568001</v>
      </c>
      <c r="G5">
        <v>25219.704046529601</v>
      </c>
      <c r="H5">
        <v>25217.236118390902</v>
      </c>
    </row>
    <row r="6" spans="1:8">
      <c r="A6" t="s">
        <v>115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</row>
    <row r="7" spans="1:8">
      <c r="A7" t="s">
        <v>18</v>
      </c>
      <c r="B7">
        <v>4010.0088088573925</v>
      </c>
      <c r="C7">
        <v>3811.3132355644107</v>
      </c>
      <c r="D7">
        <v>2136.59859379002</v>
      </c>
      <c r="E7">
        <v>2560.9688021498032</v>
      </c>
      <c r="F7">
        <v>3115.3425391458277</v>
      </c>
      <c r="G7">
        <v>3590.109435814104</v>
      </c>
      <c r="H7">
        <v>4049.091410987035</v>
      </c>
    </row>
    <row r="8" spans="1:8">
      <c r="A8" t="s">
        <v>68</v>
      </c>
      <c r="B8">
        <v>6279.6310141255844</v>
      </c>
      <c r="C8">
        <v>1996.3168996962363</v>
      </c>
      <c r="D8">
        <v>1944.0683405245461</v>
      </c>
      <c r="E8">
        <v>1274.6692380789673</v>
      </c>
      <c r="F8">
        <v>29.48209972226898</v>
      </c>
      <c r="G8">
        <v>0</v>
      </c>
      <c r="H8">
        <v>2.6309930434170501</v>
      </c>
    </row>
    <row r="9" spans="1:8">
      <c r="A9" t="s">
        <v>64</v>
      </c>
      <c r="B9">
        <v>3001.6748382415726</v>
      </c>
      <c r="C9">
        <v>2757.5464418004767</v>
      </c>
      <c r="D9">
        <v>980.31278225642825</v>
      </c>
      <c r="E9">
        <v>2108.6101918522604</v>
      </c>
      <c r="F9">
        <v>691.855613419257</v>
      </c>
      <c r="G9">
        <v>696.65441518523699</v>
      </c>
      <c r="H9">
        <v>2888.4062367512997</v>
      </c>
    </row>
    <row r="10" spans="1:8">
      <c r="A10" t="s">
        <v>66</v>
      </c>
      <c r="B10">
        <v>32.613389938038303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</row>
    <row r="11" spans="1:8">
      <c r="A11" t="s">
        <v>118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</row>
    <row r="12" spans="1:8">
      <c r="A12" t="s">
        <v>119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</row>
    <row r="14" spans="1:8">
      <c r="H14">
        <v>0.12886594478301405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5"/>
  <dimension ref="A1:H9"/>
  <sheetViews>
    <sheetView zoomScale="145" zoomScaleNormal="145" workbookViewId="0">
      <selection activeCell="J18" sqref="J18"/>
    </sheetView>
  </sheetViews>
  <sheetFormatPr defaultRowHeight="15"/>
  <sheetData>
    <row r="1" spans="1:8" ht="19.5">
      <c r="A1" s="331"/>
      <c r="B1" s="331"/>
      <c r="C1" s="331"/>
      <c r="D1" s="331"/>
      <c r="E1" s="331"/>
      <c r="F1" s="331"/>
      <c r="G1" s="331"/>
      <c r="H1" s="331"/>
    </row>
    <row r="2" spans="1:8" ht="19.5">
      <c r="A2" s="321" t="s">
        <v>1200</v>
      </c>
      <c r="B2" s="331"/>
      <c r="C2" s="331"/>
      <c r="D2" s="331"/>
      <c r="E2" s="331"/>
      <c r="F2" s="331"/>
      <c r="G2" s="331"/>
      <c r="H2" s="331"/>
    </row>
    <row r="3" spans="1:8" ht="19.5">
      <c r="A3" s="331"/>
      <c r="B3" s="331"/>
      <c r="C3" s="331"/>
      <c r="D3" s="331"/>
      <c r="E3" s="331"/>
      <c r="F3" s="331"/>
      <c r="G3" s="331"/>
      <c r="H3" s="331"/>
    </row>
    <row r="4" spans="1:8">
      <c r="A4" s="332"/>
      <c r="B4" s="332">
        <v>2019</v>
      </c>
      <c r="C4" s="332">
        <v>2025</v>
      </c>
      <c r="D4" s="332">
        <v>2030</v>
      </c>
      <c r="E4" s="332">
        <v>2035</v>
      </c>
      <c r="F4" s="332">
        <v>2040</v>
      </c>
      <c r="G4" s="332">
        <v>2045</v>
      </c>
      <c r="H4" s="332">
        <v>2050</v>
      </c>
    </row>
    <row r="5" spans="1:8">
      <c r="A5" s="332" t="s">
        <v>18</v>
      </c>
      <c r="B5" s="332">
        <v>0.80500926837812159</v>
      </c>
      <c r="C5" s="332">
        <v>0.76512113203955545</v>
      </c>
      <c r="D5" s="332">
        <v>0.42892216770334651</v>
      </c>
      <c r="E5" s="332">
        <v>0.51411448703157303</v>
      </c>
      <c r="F5" s="332">
        <v>0.62540501473352494</v>
      </c>
      <c r="G5" s="332">
        <v>0.72071446923968141</v>
      </c>
      <c r="H5" s="332">
        <v>0.81285510075564726</v>
      </c>
    </row>
    <row r="6" spans="1:8">
      <c r="A6" s="332" t="s">
        <v>68</v>
      </c>
      <c r="B6" s="332">
        <v>2.1552723518827683</v>
      </c>
      <c r="C6" s="332">
        <v>0.68489887163651575</v>
      </c>
      <c r="D6" s="332">
        <v>0.6670239482414364</v>
      </c>
      <c r="E6" s="332">
        <v>0.43735941641920495</v>
      </c>
      <c r="F6" s="332">
        <v>1.0115898056704932E-2</v>
      </c>
      <c r="G6" s="332">
        <v>0</v>
      </c>
      <c r="H6" s="332">
        <v>8.9222236088358996E-4</v>
      </c>
    </row>
    <row r="7" spans="1:8">
      <c r="A7" s="332" t="s">
        <v>71</v>
      </c>
      <c r="B7" s="332">
        <v>4.4355889600000031E-2</v>
      </c>
      <c r="C7" s="332">
        <v>4.499127525153495E-2</v>
      </c>
      <c r="D7" s="332">
        <v>3.8046083625450089E-2</v>
      </c>
      <c r="E7" s="332">
        <v>5.6482235368020009E-2</v>
      </c>
      <c r="F7" s="332">
        <v>3.7278275342893283E-2</v>
      </c>
      <c r="G7" s="332">
        <v>3.8046083625450089E-2</v>
      </c>
      <c r="H7" s="332">
        <v>6.7660069747351198E-2</v>
      </c>
    </row>
    <row r="8" spans="1:8">
      <c r="A8" s="332" t="s">
        <v>66</v>
      </c>
      <c r="B8" s="332">
        <v>8.7185375321357783E-3</v>
      </c>
      <c r="C8" s="332">
        <v>0</v>
      </c>
      <c r="D8" s="332">
        <v>0</v>
      </c>
      <c r="E8" s="332">
        <v>0</v>
      </c>
      <c r="F8" s="332">
        <v>0</v>
      </c>
      <c r="G8" s="332">
        <v>0</v>
      </c>
      <c r="H8" s="332">
        <v>0</v>
      </c>
    </row>
    <row r="9" spans="1:8" ht="19.5">
      <c r="A9" s="331"/>
      <c r="B9" s="331"/>
      <c r="C9" s="331"/>
      <c r="D9" s="331"/>
      <c r="E9" s="331"/>
      <c r="F9" s="331"/>
      <c r="G9" s="331"/>
      <c r="H9" s="331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6"/>
  <dimension ref="A2:H10"/>
  <sheetViews>
    <sheetView zoomScale="145" zoomScaleNormal="145" workbookViewId="0">
      <selection activeCell="F20" sqref="F20"/>
    </sheetView>
  </sheetViews>
  <sheetFormatPr defaultRowHeight="15"/>
  <sheetData>
    <row r="2" spans="1:8" ht="17.25">
      <c r="A2" s="321" t="s">
        <v>1201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18</v>
      </c>
      <c r="B5">
        <v>2145.2698</v>
      </c>
      <c r="C5">
        <v>2585.546218779737</v>
      </c>
      <c r="D5">
        <v>3128.6532817518491</v>
      </c>
      <c r="E5">
        <v>2517.5135405055707</v>
      </c>
      <c r="F5">
        <v>2733.0982308054427</v>
      </c>
      <c r="G5">
        <v>2015.429894141171</v>
      </c>
      <c r="H5">
        <v>1458.2678691436881</v>
      </c>
    </row>
    <row r="6" spans="1:8">
      <c r="A6" t="s">
        <v>64</v>
      </c>
      <c r="B6">
        <v>790.28175999999996</v>
      </c>
      <c r="C6">
        <v>1064.6160349599998</v>
      </c>
      <c r="D6">
        <v>1137.8573213384539</v>
      </c>
      <c r="E6">
        <v>969.66921826941189</v>
      </c>
      <c r="F6">
        <v>1088.3492894399828</v>
      </c>
      <c r="G6">
        <v>701.76005032010846</v>
      </c>
      <c r="H6">
        <v>530.11663496261895</v>
      </c>
    </row>
    <row r="7" spans="1:8">
      <c r="A7" t="s">
        <v>84</v>
      </c>
      <c r="B7">
        <v>97.226799999999997</v>
      </c>
      <c r="C7">
        <v>97.226799999999997</v>
      </c>
      <c r="D7">
        <v>247.2268</v>
      </c>
      <c r="E7">
        <v>697.22679999999991</v>
      </c>
      <c r="F7">
        <v>697.22679999999991</v>
      </c>
      <c r="G7">
        <v>600.00000000000023</v>
      </c>
      <c r="H7">
        <v>600.00000000000034</v>
      </c>
    </row>
    <row r="8" spans="1:8">
      <c r="A8" t="s">
        <v>68</v>
      </c>
      <c r="B8">
        <v>39.303584999999998</v>
      </c>
      <c r="C8">
        <v>32.227325222175075</v>
      </c>
      <c r="D8">
        <v>0</v>
      </c>
      <c r="E8">
        <v>0</v>
      </c>
      <c r="F8">
        <v>0</v>
      </c>
      <c r="G8">
        <v>0</v>
      </c>
      <c r="H8">
        <v>0</v>
      </c>
    </row>
    <row r="9" spans="1:8">
      <c r="A9" t="s">
        <v>94</v>
      </c>
      <c r="B9">
        <v>15.124145806114299</v>
      </c>
      <c r="C9">
        <v>21.411163230113228</v>
      </c>
      <c r="D9">
        <v>64.116483218652206</v>
      </c>
      <c r="E9">
        <v>23.240764798300432</v>
      </c>
      <c r="F9">
        <v>25.811160057930003</v>
      </c>
      <c r="G9">
        <v>29.110183218652203</v>
      </c>
      <c r="H9">
        <v>15.359588301841168</v>
      </c>
    </row>
    <row r="10" spans="1:8">
      <c r="A10" t="s">
        <v>118</v>
      </c>
      <c r="B10">
        <v>0.55823999999999996</v>
      </c>
      <c r="C10">
        <v>12.249999999999998</v>
      </c>
      <c r="D10">
        <v>89.999999999999957</v>
      </c>
      <c r="E10">
        <v>99</v>
      </c>
      <c r="F10">
        <v>108.89999999999999</v>
      </c>
      <c r="G10">
        <v>119.79000000000005</v>
      </c>
      <c r="H10">
        <v>131.76900000000006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7"/>
  <dimension ref="A2:H7"/>
  <sheetViews>
    <sheetView zoomScale="160" zoomScaleNormal="160" workbookViewId="0">
      <selection activeCell="C1" sqref="C1:C1048576"/>
    </sheetView>
  </sheetViews>
  <sheetFormatPr defaultRowHeight="15"/>
  <sheetData>
    <row r="2" spans="1:8" ht="17.25">
      <c r="A2" s="321" t="s">
        <v>1202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18</v>
      </c>
      <c r="B5">
        <v>0.43066291234999998</v>
      </c>
      <c r="C5">
        <v>0.51904840342003222</v>
      </c>
      <c r="D5">
        <v>0.62807714631168376</v>
      </c>
      <c r="E5">
        <v>0.50539084325649331</v>
      </c>
      <c r="F5">
        <v>0.54866946983419262</v>
      </c>
      <c r="G5">
        <v>0.40459755124884006</v>
      </c>
      <c r="H5">
        <v>0.29274727473059542</v>
      </c>
    </row>
    <row r="6" spans="1:8">
      <c r="A6" t="s">
        <v>68</v>
      </c>
      <c r="B6">
        <v>1.3505497877699999E-2</v>
      </c>
      <c r="C6">
        <v>1.10739534928438E-2</v>
      </c>
      <c r="D6">
        <v>0</v>
      </c>
      <c r="E6">
        <v>0</v>
      </c>
      <c r="F6">
        <v>0</v>
      </c>
      <c r="G6">
        <v>0</v>
      </c>
      <c r="H6">
        <v>0</v>
      </c>
    </row>
    <row r="7" spans="1:8">
      <c r="A7" t="s">
        <v>7</v>
      </c>
      <c r="B7">
        <v>1.2355712000000001E-2</v>
      </c>
      <c r="C7">
        <v>1.4950411520000002E-2</v>
      </c>
      <c r="D7">
        <v>1.6445452672E-2</v>
      </c>
      <c r="E7">
        <v>1.8089997939200003E-2</v>
      </c>
      <c r="F7">
        <v>1.989899773312E-2</v>
      </c>
      <c r="G7">
        <v>2.1888897506432019E-2</v>
      </c>
      <c r="H7">
        <v>2.4077787257075205E-2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5"/>
  <dimension ref="A2:AF26"/>
  <sheetViews>
    <sheetView zoomScale="85" zoomScaleNormal="85" workbookViewId="0">
      <selection activeCell="A3" sqref="A3"/>
    </sheetView>
  </sheetViews>
  <sheetFormatPr defaultRowHeight="15"/>
  <cols>
    <col min="1" max="1" width="9.140625" style="195"/>
    <col min="2" max="2" width="10.85546875" style="195" bestFit="1" customWidth="1"/>
    <col min="3" max="16384" width="9.140625" style="195"/>
  </cols>
  <sheetData>
    <row r="2" spans="1:8" ht="17.25">
      <c r="A2" s="321" t="s">
        <v>732</v>
      </c>
    </row>
    <row r="4" spans="1:8" ht="15" customHeight="1">
      <c r="A4" s="341" t="s">
        <v>260</v>
      </c>
      <c r="B4" s="343" t="s">
        <v>261</v>
      </c>
    </row>
    <row r="5" spans="1:8">
      <c r="A5" s="342"/>
      <c r="B5" s="343"/>
    </row>
    <row r="6" spans="1:8">
      <c r="A6" s="196" t="s">
        <v>1</v>
      </c>
      <c r="B6" s="197">
        <v>0.23846814724583085</v>
      </c>
      <c r="D6" s="195" t="s">
        <v>94</v>
      </c>
      <c r="E6" s="202">
        <v>1405.317</v>
      </c>
      <c r="F6" s="195">
        <v>3.7969489912078463E-2</v>
      </c>
      <c r="H6" s="202"/>
    </row>
    <row r="7" spans="1:8">
      <c r="A7" s="196" t="s">
        <v>16</v>
      </c>
      <c r="B7" s="198">
        <v>0.44695075290142611</v>
      </c>
      <c r="D7" s="195" t="s">
        <v>28</v>
      </c>
      <c r="E7" s="202">
        <v>1917.8401564912815</v>
      </c>
      <c r="F7" s="195">
        <v>5.1817072215645792E-2</v>
      </c>
      <c r="H7" s="202"/>
    </row>
    <row r="8" spans="1:8">
      <c r="A8" s="196" t="s">
        <v>5</v>
      </c>
      <c r="B8" s="199">
        <v>0.21017241887873978</v>
      </c>
      <c r="E8" s="202"/>
      <c r="H8" s="202"/>
    </row>
    <row r="9" spans="1:8">
      <c r="A9" s="196" t="s">
        <v>262</v>
      </c>
      <c r="B9" s="200">
        <v>0.10440868097400338</v>
      </c>
      <c r="D9" s="195" t="s">
        <v>14</v>
      </c>
      <c r="E9" s="201">
        <v>4828.4797150014892</v>
      </c>
      <c r="F9" s="195">
        <v>0.13045804742234282</v>
      </c>
    </row>
    <row r="10" spans="1:8">
      <c r="D10" s="195" t="s">
        <v>17</v>
      </c>
      <c r="E10" s="203">
        <v>612.1053801906711</v>
      </c>
      <c r="F10" s="195">
        <v>1.6538139834840565E-2</v>
      </c>
    </row>
    <row r="11" spans="1:8">
      <c r="D11" s="195" t="s">
        <v>264</v>
      </c>
      <c r="E11" s="201">
        <v>62.37951237173781</v>
      </c>
      <c r="F11" s="195">
        <v>1.6853978609232454E-3</v>
      </c>
    </row>
    <row r="12" spans="1:8">
      <c r="D12" s="195" t="s">
        <v>263</v>
      </c>
      <c r="E12" s="202">
        <v>7623.0420000000004</v>
      </c>
      <c r="F12" s="195">
        <v>0.20596279438614237</v>
      </c>
    </row>
    <row r="13" spans="1:8">
      <c r="D13" s="195" t="s">
        <v>39</v>
      </c>
      <c r="E13" s="202">
        <v>3658.7638794269915</v>
      </c>
      <c r="F13" s="195">
        <v>9.8854136262907386E-2</v>
      </c>
    </row>
    <row r="14" spans="1:8">
      <c r="D14" s="195" t="s">
        <v>197</v>
      </c>
      <c r="E14" s="202">
        <v>3424.2589723230867</v>
      </c>
      <c r="F14" s="195">
        <v>9.2518176686089762E-2</v>
      </c>
    </row>
    <row r="15" spans="1:8">
      <c r="D15" s="195" t="s">
        <v>46</v>
      </c>
      <c r="E15" s="202">
        <v>1836.361519254875</v>
      </c>
      <c r="F15" s="195">
        <v>4.9615645566286511E-2</v>
      </c>
    </row>
    <row r="16" spans="1:8">
      <c r="D16" s="195" t="s">
        <v>265</v>
      </c>
      <c r="E16" s="195">
        <v>4601.3442379332455</v>
      </c>
      <c r="F16" s="195">
        <v>0.12432119843722572</v>
      </c>
    </row>
    <row r="17" spans="4:32">
      <c r="D17" s="195" t="s">
        <v>142</v>
      </c>
      <c r="E17" s="195">
        <v>3063.0464362025787</v>
      </c>
      <c r="F17" s="195">
        <v>8.2758773116401285E-2</v>
      </c>
    </row>
    <row r="18" spans="4:32">
      <c r="D18" s="195" t="s">
        <v>266</v>
      </c>
      <c r="E18" s="195">
        <v>114.45686543718966</v>
      </c>
      <c r="F18" s="195">
        <v>3.0924473251127647E-3</v>
      </c>
    </row>
    <row r="19" spans="4:32">
      <c r="D19" s="195" t="s">
        <v>267</v>
      </c>
      <c r="E19" s="195">
        <v>1308.8154617307989</v>
      </c>
      <c r="F19" s="195">
        <v>3.5362167732233996E-2</v>
      </c>
    </row>
    <row r="20" spans="4:32">
      <c r="D20" s="195" t="s">
        <v>268</v>
      </c>
      <c r="E20" s="195">
        <v>625.61124869425021</v>
      </c>
      <c r="F20" s="195">
        <v>1.6903047494749687E-2</v>
      </c>
    </row>
    <row r="21" spans="4:32">
      <c r="D21" s="195" t="s">
        <v>7</v>
      </c>
      <c r="E21" s="201">
        <v>1929.9205499701488</v>
      </c>
      <c r="F21" s="195">
        <v>5.2143465747019703E-2</v>
      </c>
    </row>
    <row r="22" spans="4:32">
      <c r="D22" s="195" t="s">
        <v>57</v>
      </c>
      <c r="E22" s="202">
        <v>37011.742935028342</v>
      </c>
    </row>
    <row r="23" spans="4:32">
      <c r="E23" s="195">
        <v>37.011742935028344</v>
      </c>
    </row>
    <row r="26" spans="4:32">
      <c r="AF26" s="194"/>
    </row>
  </sheetData>
  <mergeCells count="2">
    <mergeCell ref="A4:A5"/>
    <mergeCell ref="B4:B5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8"/>
  <dimension ref="A2:H12"/>
  <sheetViews>
    <sheetView zoomScale="145" zoomScaleNormal="145" workbookViewId="0">
      <selection activeCell="C1" sqref="C1:C1048576"/>
    </sheetView>
  </sheetViews>
  <sheetFormatPr defaultRowHeight="15"/>
  <sheetData>
    <row r="2" spans="1:8" ht="17.25">
      <c r="A2" s="321" t="s">
        <v>1203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114</v>
      </c>
      <c r="B5">
        <v>22465.2562563303</v>
      </c>
      <c r="C5">
        <v>31423.0687563303</v>
      </c>
      <c r="D5">
        <v>44865.669982158041</v>
      </c>
      <c r="E5">
        <v>51014.31863080668</v>
      </c>
      <c r="F5">
        <v>51014.318630806694</v>
      </c>
      <c r="G5">
        <v>51014.318630806694</v>
      </c>
      <c r="H5">
        <v>51014.318630806694</v>
      </c>
    </row>
    <row r="6" spans="1:8">
      <c r="A6" t="s">
        <v>115</v>
      </c>
      <c r="B6">
        <v>4248.3029715065177</v>
      </c>
      <c r="C6">
        <v>4389.4920643880032</v>
      </c>
      <c r="D6">
        <v>4424.6133284324587</v>
      </c>
      <c r="E6">
        <v>4424.6133284324587</v>
      </c>
      <c r="F6">
        <v>4424.6133284324587</v>
      </c>
      <c r="G6">
        <v>4424.6133284324587</v>
      </c>
      <c r="H6">
        <v>4424.6133284324596</v>
      </c>
    </row>
    <row r="7" spans="1:8">
      <c r="A7" t="s">
        <v>133</v>
      </c>
      <c r="B7">
        <v>3045.3074311425999</v>
      </c>
      <c r="C7">
        <v>5549.3967824050051</v>
      </c>
      <c r="D7">
        <v>3228.3478912880732</v>
      </c>
      <c r="E7">
        <v>207.70921508255699</v>
      </c>
      <c r="F7">
        <v>780.827156972495</v>
      </c>
      <c r="G7">
        <v>0</v>
      </c>
      <c r="H7">
        <v>0</v>
      </c>
    </row>
    <row r="8" spans="1:8">
      <c r="A8" t="s">
        <v>68</v>
      </c>
      <c r="B8">
        <v>1668.93319087442</v>
      </c>
      <c r="C8">
        <v>292.718448859435</v>
      </c>
      <c r="D8">
        <v>0</v>
      </c>
      <c r="E8">
        <v>0</v>
      </c>
      <c r="F8">
        <v>0</v>
      </c>
      <c r="G8">
        <v>0</v>
      </c>
      <c r="H8">
        <v>0</v>
      </c>
    </row>
    <row r="9" spans="1:8">
      <c r="A9" t="s">
        <v>64</v>
      </c>
      <c r="B9">
        <v>59.434201758429801</v>
      </c>
      <c r="C9">
        <v>420.618281837984</v>
      </c>
      <c r="D9">
        <v>681.5199340169421</v>
      </c>
      <c r="E9">
        <v>632.34316037102576</v>
      </c>
      <c r="F9">
        <v>750.35734020182724</v>
      </c>
      <c r="G9">
        <v>663.63510176555428</v>
      </c>
      <c r="H9">
        <v>474.27689464556141</v>
      </c>
    </row>
    <row r="10" spans="1:8">
      <c r="A10" t="s">
        <v>118</v>
      </c>
      <c r="B10">
        <v>589.00135000000046</v>
      </c>
      <c r="C10">
        <v>960.20111999999995</v>
      </c>
      <c r="D10">
        <v>1618.913110390564</v>
      </c>
      <c r="E10">
        <v>5414.114898868299</v>
      </c>
      <c r="F10">
        <v>8062.2724455126536</v>
      </c>
      <c r="G10">
        <v>9928.4417943845801</v>
      </c>
      <c r="H10">
        <v>11071.561434561256</v>
      </c>
    </row>
    <row r="11" spans="1:8">
      <c r="A11" t="s">
        <v>119</v>
      </c>
      <c r="B11">
        <v>6.0010800000000017</v>
      </c>
      <c r="C11">
        <v>248.66976959999997</v>
      </c>
      <c r="D11">
        <v>1432.8115296000001</v>
      </c>
      <c r="E11">
        <v>4670.7598175999992</v>
      </c>
      <c r="F11">
        <v>9523.5898078794144</v>
      </c>
      <c r="G11">
        <v>12795.976368006985</v>
      </c>
      <c r="H11">
        <v>16019.361441908344</v>
      </c>
    </row>
    <row r="12" spans="1:8">
      <c r="A12" t="s">
        <v>70</v>
      </c>
      <c r="B12">
        <v>0</v>
      </c>
      <c r="C12">
        <v>0</v>
      </c>
      <c r="D12">
        <v>0</v>
      </c>
      <c r="E12">
        <v>0</v>
      </c>
      <c r="F12">
        <v>0</v>
      </c>
      <c r="G12">
        <v>863.531541124093</v>
      </c>
      <c r="H12">
        <v>882.2415826376249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9"/>
  <dimension ref="A2:H7"/>
  <sheetViews>
    <sheetView zoomScale="175" zoomScaleNormal="175" workbookViewId="0">
      <selection activeCell="C1" sqref="C1:C1048576"/>
    </sheetView>
  </sheetViews>
  <sheetFormatPr defaultRowHeight="15"/>
  <sheetData>
    <row r="2" spans="1:8" ht="17.25">
      <c r="A2" s="321" t="s">
        <v>1204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133</v>
      </c>
      <c r="B5">
        <v>0.61134546680187696</v>
      </c>
      <c r="C5">
        <v>1.1140414040678048</v>
      </c>
      <c r="D5">
        <v>0.64809083917608068</v>
      </c>
      <c r="E5">
        <v>4.1276478916052302E-2</v>
      </c>
      <c r="F5">
        <v>0.12383333089216041</v>
      </c>
      <c r="G5">
        <v>0</v>
      </c>
      <c r="H5">
        <v>0</v>
      </c>
    </row>
    <row r="6" spans="1:8">
      <c r="A6" t="s">
        <v>68</v>
      </c>
      <c r="B6">
        <v>0.56596862368933332</v>
      </c>
      <c r="C6">
        <v>9.9266680377211591E-2</v>
      </c>
      <c r="D6">
        <v>0</v>
      </c>
      <c r="E6">
        <v>0</v>
      </c>
      <c r="F6">
        <v>0</v>
      </c>
      <c r="G6">
        <v>0</v>
      </c>
      <c r="H6">
        <v>0</v>
      </c>
    </row>
    <row r="7" spans="1:8">
      <c r="A7" t="s">
        <v>7</v>
      </c>
      <c r="B7">
        <v>0</v>
      </c>
      <c r="C7">
        <v>2.3417475908754884E-2</v>
      </c>
      <c r="D7">
        <v>-4.5474735088646408E-18</v>
      </c>
      <c r="E7">
        <v>0</v>
      </c>
      <c r="F7">
        <v>0</v>
      </c>
      <c r="G7">
        <v>0</v>
      </c>
      <c r="H7">
        <v>0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0"/>
  <dimension ref="A2:H14"/>
  <sheetViews>
    <sheetView zoomScale="145" zoomScaleNormal="145" workbookViewId="0">
      <selection activeCell="C1" sqref="C1:C1048576"/>
    </sheetView>
  </sheetViews>
  <sheetFormatPr defaultRowHeight="15"/>
  <sheetData>
    <row r="2" spans="1:8" ht="17.25">
      <c r="A2" s="321" t="s">
        <v>1205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114</v>
      </c>
      <c r="B5">
        <v>23590.441863078398</v>
      </c>
      <c r="C5">
        <v>24652.5115886885</v>
      </c>
      <c r="D5">
        <v>24652.5115886885</v>
      </c>
      <c r="E5">
        <v>24634.749596993301</v>
      </c>
      <c r="F5">
        <v>24615.645675595599</v>
      </c>
      <c r="G5">
        <v>49212.939119540599</v>
      </c>
      <c r="H5">
        <v>49198.950597150804</v>
      </c>
    </row>
    <row r="6" spans="1:8">
      <c r="A6" t="s">
        <v>115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</row>
    <row r="7" spans="1:8">
      <c r="A7" t="s">
        <v>133</v>
      </c>
      <c r="B7">
        <v>4010.0088088573925</v>
      </c>
      <c r="C7">
        <v>3635.1584655949919</v>
      </c>
      <c r="D7">
        <v>2768.999795603082</v>
      </c>
      <c r="E7">
        <v>1042.6056441560902</v>
      </c>
      <c r="F7">
        <v>1080.3309463720091</v>
      </c>
      <c r="G7">
        <v>4.26081174287894</v>
      </c>
      <c r="H7">
        <v>0.94296653326009405</v>
      </c>
    </row>
    <row r="8" spans="1:8">
      <c r="A8" t="s">
        <v>68</v>
      </c>
      <c r="B8">
        <v>6279.6310141255781</v>
      </c>
      <c r="C8">
        <v>564.51980206702365</v>
      </c>
      <c r="D8">
        <v>0</v>
      </c>
      <c r="E8">
        <v>2.2002552442735501</v>
      </c>
      <c r="F8">
        <v>6.4025762692682147</v>
      </c>
      <c r="G8">
        <v>1.4202705809596501</v>
      </c>
      <c r="H8">
        <v>0.31432217775336502</v>
      </c>
    </row>
    <row r="9" spans="1:8">
      <c r="A9" t="s">
        <v>64</v>
      </c>
      <c r="B9">
        <v>3001.6748382415753</v>
      </c>
      <c r="C9">
        <v>2998.5501279529985</v>
      </c>
      <c r="D9">
        <v>1779.8114800402755</v>
      </c>
      <c r="E9">
        <v>2252.900058315377</v>
      </c>
      <c r="F9">
        <v>2282.2284954679312</v>
      </c>
      <c r="G9">
        <v>2299.1605102768563</v>
      </c>
      <c r="H9">
        <v>5050.9989890965635</v>
      </c>
    </row>
    <row r="10" spans="1:8">
      <c r="A10" t="s">
        <v>66</v>
      </c>
      <c r="B10">
        <v>32.613389938038303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</row>
    <row r="11" spans="1:8">
      <c r="A11" t="s">
        <v>118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</row>
    <row r="12" spans="1:8">
      <c r="A12" t="s">
        <v>119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</row>
    <row r="14" spans="1:8">
      <c r="H14">
        <v>0.46965008480421377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1"/>
  <dimension ref="A2:H49"/>
  <sheetViews>
    <sheetView topLeftCell="A2" zoomScale="145" zoomScaleNormal="145" workbookViewId="0">
      <selection activeCell="M25" sqref="M25"/>
    </sheetView>
  </sheetViews>
  <sheetFormatPr defaultRowHeight="15"/>
  <sheetData>
    <row r="2" spans="1:8" ht="17.25">
      <c r="A2" s="321" t="s">
        <v>1206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133</v>
      </c>
      <c r="B5">
        <v>0.80500926837812159</v>
      </c>
      <c r="C5">
        <v>0.72975806196819459</v>
      </c>
      <c r="D5">
        <v>0.55587670896731867</v>
      </c>
      <c r="E5">
        <v>0.20718912192538533</v>
      </c>
      <c r="F5">
        <v>0.17133238561250286</v>
      </c>
      <c r="G5">
        <v>4.265385014149616E-4</v>
      </c>
      <c r="H5">
        <v>1.417503968644916E-6</v>
      </c>
    </row>
    <row r="6" spans="1:8">
      <c r="A6" t="s">
        <v>68</v>
      </c>
      <c r="B6">
        <v>2.1552723518827661</v>
      </c>
      <c r="C6">
        <v>0.1939189884178569</v>
      </c>
      <c r="D6">
        <v>0</v>
      </c>
      <c r="E6">
        <v>7.4615055843804635E-4</v>
      </c>
      <c r="F6">
        <v>2.1720509234671131E-3</v>
      </c>
      <c r="G6">
        <v>4.8164215941503652E-4</v>
      </c>
      <c r="H6">
        <v>1.0659293691972114E-4</v>
      </c>
    </row>
    <row r="7" spans="1:8">
      <c r="A7" t="s">
        <v>7</v>
      </c>
      <c r="B7">
        <v>4.4355889600000004E-2</v>
      </c>
      <c r="C7">
        <v>3.0253150507245183E-2</v>
      </c>
      <c r="D7">
        <v>5.7213634779956168E-2</v>
      </c>
      <c r="E7">
        <v>2.5976583185344019E-2</v>
      </c>
      <c r="F7">
        <v>5.9851687222333286E-3</v>
      </c>
      <c r="G7">
        <v>0</v>
      </c>
      <c r="H7">
        <v>0</v>
      </c>
    </row>
    <row r="8" spans="1:8">
      <c r="A8" t="s">
        <v>66</v>
      </c>
      <c r="B8">
        <v>8.7185375321357783E-3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</row>
    <row r="9" spans="1:8">
      <c r="A9" t="s">
        <v>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-1.2000000000000022</v>
      </c>
    </row>
    <row r="25" spans="2:2">
      <c r="B25" s="2"/>
    </row>
    <row r="49" spans="1:1">
      <c r="A49" s="92"/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2"/>
  <dimension ref="A2:H10"/>
  <sheetViews>
    <sheetView zoomScale="160" zoomScaleNormal="160" workbookViewId="0">
      <selection activeCell="L16" sqref="L16"/>
    </sheetView>
  </sheetViews>
  <sheetFormatPr defaultRowHeight="15"/>
  <sheetData>
    <row r="2" spans="1:8" ht="17.25">
      <c r="A2" s="321" t="s">
        <v>1207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133</v>
      </c>
      <c r="B5">
        <v>2145.2698</v>
      </c>
      <c r="C5">
        <v>2994.5653944466521</v>
      </c>
      <c r="D5">
        <v>3025.8742347369339</v>
      </c>
      <c r="E5">
        <v>1943.8255070856594</v>
      </c>
      <c r="F5">
        <v>749.15554367151037</v>
      </c>
      <c r="G5">
        <v>903.58724489013866</v>
      </c>
      <c r="H5">
        <v>670.38320063565675</v>
      </c>
    </row>
    <row r="6" spans="1:8">
      <c r="A6" t="s">
        <v>64</v>
      </c>
      <c r="B6">
        <v>790.28175999999996</v>
      </c>
      <c r="C6">
        <v>1064.6160349600007</v>
      </c>
      <c r="D6">
        <v>1106.6063675742605</v>
      </c>
      <c r="E6">
        <v>798.3185014731605</v>
      </c>
      <c r="F6">
        <v>798.25488224531978</v>
      </c>
      <c r="G6">
        <v>538.93800080028439</v>
      </c>
      <c r="H6">
        <v>538.93800080028427</v>
      </c>
    </row>
    <row r="7" spans="1:8">
      <c r="A7" t="s">
        <v>84</v>
      </c>
      <c r="B7">
        <v>97.226799999999997</v>
      </c>
      <c r="C7">
        <v>97.226799999999983</v>
      </c>
      <c r="D7">
        <v>247.2268</v>
      </c>
      <c r="E7">
        <v>573.01762233565</v>
      </c>
      <c r="F7">
        <v>573.41068353486094</v>
      </c>
      <c r="G7">
        <v>600.00000000000034</v>
      </c>
      <c r="H7">
        <v>600.00000000000023</v>
      </c>
    </row>
    <row r="8" spans="1:8">
      <c r="A8" t="s">
        <v>68</v>
      </c>
      <c r="B8">
        <v>39.303584999999998</v>
      </c>
      <c r="C8">
        <v>36.826792767542486</v>
      </c>
      <c r="D8">
        <v>0</v>
      </c>
      <c r="E8">
        <v>0</v>
      </c>
      <c r="F8">
        <v>0</v>
      </c>
      <c r="G8">
        <v>0</v>
      </c>
      <c r="H8">
        <v>0</v>
      </c>
    </row>
    <row r="9" spans="1:8">
      <c r="A9" t="s">
        <v>94</v>
      </c>
      <c r="B9">
        <v>15.124145806119399</v>
      </c>
      <c r="C9">
        <v>24.46695361006406</v>
      </c>
      <c r="D9">
        <v>29.965947778976798</v>
      </c>
      <c r="E9">
        <v>19.10111900175405</v>
      </c>
      <c r="F9">
        <v>12.25895642085591</v>
      </c>
      <c r="G9">
        <v>23.157684443593318</v>
      </c>
      <c r="H9">
        <v>24.560090799649366</v>
      </c>
    </row>
    <row r="10" spans="1:8">
      <c r="A10" t="s">
        <v>118</v>
      </c>
      <c r="B10">
        <v>0.55823999999999996</v>
      </c>
      <c r="C10">
        <v>12.249999999999998</v>
      </c>
      <c r="D10">
        <v>87.877357036384851</v>
      </c>
      <c r="E10">
        <v>99.000000000000028</v>
      </c>
      <c r="F10">
        <v>108.9</v>
      </c>
      <c r="G10">
        <v>119.79000000000008</v>
      </c>
      <c r="H10">
        <v>131.76900000000006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3"/>
  <dimension ref="A2:H7"/>
  <sheetViews>
    <sheetView zoomScale="130" zoomScaleNormal="130" workbookViewId="0">
      <selection activeCell="C1" sqref="C1:C1048576"/>
    </sheetView>
  </sheetViews>
  <sheetFormatPr defaultRowHeight="15"/>
  <sheetData>
    <row r="2" spans="1:8" ht="17.25">
      <c r="A2" s="321" t="s">
        <v>1208</v>
      </c>
    </row>
    <row r="4" spans="1:8">
      <c r="B4">
        <v>2019</v>
      </c>
      <c r="C4">
        <v>2025</v>
      </c>
      <c r="D4">
        <v>2030</v>
      </c>
      <c r="E4">
        <v>2035</v>
      </c>
      <c r="F4">
        <v>2040</v>
      </c>
      <c r="G4">
        <v>2045</v>
      </c>
      <c r="H4">
        <v>2050</v>
      </c>
    </row>
    <row r="5" spans="1:8">
      <c r="A5" t="s">
        <v>133</v>
      </c>
      <c r="B5">
        <v>0.43066291234999998</v>
      </c>
      <c r="C5">
        <v>0.60115900293516544</v>
      </c>
      <c r="D5">
        <v>0.60744425262343948</v>
      </c>
      <c r="E5">
        <v>0.38628171854491694</v>
      </c>
      <c r="F5">
        <v>0.118810450559724</v>
      </c>
      <c r="G5">
        <v>9.0455709519965108E-2</v>
      </c>
      <c r="H5">
        <v>1.0077461011565036E-3</v>
      </c>
    </row>
    <row r="6" spans="1:8">
      <c r="A6" t="s">
        <v>68</v>
      </c>
      <c r="B6">
        <v>1.3505497877699999E-2</v>
      </c>
      <c r="C6">
        <v>1.2654422530782949E-2</v>
      </c>
      <c r="D6">
        <v>0</v>
      </c>
      <c r="E6">
        <v>0</v>
      </c>
      <c r="F6">
        <v>0</v>
      </c>
      <c r="G6">
        <v>0</v>
      </c>
      <c r="H6">
        <v>0</v>
      </c>
    </row>
    <row r="7" spans="1:8">
      <c r="A7" t="s">
        <v>7</v>
      </c>
      <c r="B7">
        <v>1.2355712000000001E-2</v>
      </c>
      <c r="C7">
        <v>1.4950411520000002E-2</v>
      </c>
      <c r="D7">
        <v>1.6445452672E-2</v>
      </c>
      <c r="E7">
        <v>1.8089997939200003E-2</v>
      </c>
      <c r="F7">
        <v>1.7909097959808003E-2</v>
      </c>
      <c r="G7">
        <v>0</v>
      </c>
      <c r="H7">
        <v>0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4"/>
  <dimension ref="A2:H13"/>
  <sheetViews>
    <sheetView zoomScale="130" zoomScaleNormal="130" workbookViewId="0">
      <selection activeCell="A3" sqref="A3"/>
    </sheetView>
  </sheetViews>
  <sheetFormatPr defaultRowHeight="15"/>
  <sheetData>
    <row r="2" spans="1:8" ht="17.25">
      <c r="A2" s="321" t="s">
        <v>1209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114</v>
      </c>
      <c r="B4">
        <v>46055.698119408698</v>
      </c>
      <c r="C4">
        <v>56075.580345018796</v>
      </c>
      <c r="D4">
        <v>67326.222210737251</v>
      </c>
      <c r="E4">
        <v>69515.348817620237</v>
      </c>
      <c r="F4">
        <v>69517.046132726042</v>
      </c>
      <c r="G4">
        <v>69644.454390369239</v>
      </c>
      <c r="H4">
        <v>70082.906100548949</v>
      </c>
    </row>
    <row r="5" spans="1:8">
      <c r="A5" t="s">
        <v>18</v>
      </c>
      <c r="B5">
        <v>9200.5860399999929</v>
      </c>
      <c r="C5">
        <v>11549.735825611555</v>
      </c>
      <c r="D5">
        <v>8961.1925352273483</v>
      </c>
      <c r="E5">
        <v>8726.7263487208547</v>
      </c>
      <c r="F5">
        <v>9163.9153720119612</v>
      </c>
      <c r="G5">
        <v>8868.4283713999193</v>
      </c>
      <c r="H5">
        <v>8715.0334829285148</v>
      </c>
    </row>
    <row r="6" spans="1:8">
      <c r="A6" t="s">
        <v>68</v>
      </c>
      <c r="B6">
        <v>7987.8677900000039</v>
      </c>
      <c r="C6">
        <v>2077.4328878242241</v>
      </c>
      <c r="D6">
        <v>1944.0683405245461</v>
      </c>
      <c r="E6">
        <v>1274.6692380789673</v>
      </c>
      <c r="F6">
        <v>29.48209972226898</v>
      </c>
      <c r="G6">
        <v>0</v>
      </c>
      <c r="H6">
        <v>2.6309930434170501</v>
      </c>
    </row>
    <row r="7" spans="1:8">
      <c r="A7" t="s">
        <v>115</v>
      </c>
      <c r="B7">
        <v>4248.3029715065186</v>
      </c>
      <c r="C7">
        <v>4389.4920643880023</v>
      </c>
      <c r="D7">
        <v>4424.6133284324587</v>
      </c>
      <c r="E7">
        <v>4424.6133284324587</v>
      </c>
      <c r="F7">
        <v>4424.6133284324587</v>
      </c>
      <c r="G7">
        <v>4424.6133284324587</v>
      </c>
      <c r="H7">
        <v>4775.6862421988581</v>
      </c>
    </row>
    <row r="8" spans="1:8">
      <c r="A8" t="s">
        <v>64</v>
      </c>
      <c r="B8">
        <v>3851.3907999999974</v>
      </c>
      <c r="C8">
        <v>4129.5401739764366</v>
      </c>
      <c r="D8">
        <v>2464.0518156674671</v>
      </c>
      <c r="E8">
        <v>3359.8580811446891</v>
      </c>
      <c r="F8">
        <v>2506.552672556616</v>
      </c>
      <c r="G8">
        <v>2177.3477958187714</v>
      </c>
      <c r="H8">
        <v>4179.9696059974485</v>
      </c>
    </row>
    <row r="9" spans="1:8">
      <c r="A9" t="s">
        <v>118</v>
      </c>
      <c r="B9">
        <v>589.55959000000041</v>
      </c>
      <c r="C9">
        <v>972.45111999999995</v>
      </c>
      <c r="D9">
        <v>1469.315360482145</v>
      </c>
      <c r="E9">
        <v>2405.648960482145</v>
      </c>
      <c r="F9">
        <v>3237.2369604821452</v>
      </c>
      <c r="G9">
        <v>4069.8149604821451</v>
      </c>
      <c r="H9">
        <v>5114.7731604821447</v>
      </c>
    </row>
    <row r="10" spans="1:8">
      <c r="A10" t="s">
        <v>84</v>
      </c>
      <c r="B10">
        <v>97.226799999999997</v>
      </c>
      <c r="C10">
        <v>97.226799999999997</v>
      </c>
      <c r="D10">
        <v>247.2268</v>
      </c>
      <c r="E10">
        <v>697.22679999999991</v>
      </c>
      <c r="F10">
        <v>697.22679999999991</v>
      </c>
      <c r="G10">
        <v>600.00000000000023</v>
      </c>
      <c r="H10">
        <v>600.00000000000034</v>
      </c>
    </row>
    <row r="11" spans="1:8">
      <c r="A11" t="s">
        <v>66</v>
      </c>
      <c r="B11">
        <v>32.613389938038303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</row>
    <row r="12" spans="1:8">
      <c r="A12" t="s">
        <v>94</v>
      </c>
      <c r="B12">
        <v>15.124145806114299</v>
      </c>
      <c r="C12">
        <v>21.411163230113228</v>
      </c>
      <c r="D12">
        <v>64.116483218652206</v>
      </c>
      <c r="E12">
        <v>23.240764798300432</v>
      </c>
      <c r="F12">
        <v>25.811160057930003</v>
      </c>
      <c r="G12">
        <v>29.110183218652203</v>
      </c>
      <c r="H12">
        <v>15.359588301841168</v>
      </c>
    </row>
    <row r="13" spans="1:8">
      <c r="A13" t="s">
        <v>119</v>
      </c>
      <c r="B13">
        <v>6.0010800000000017</v>
      </c>
      <c r="C13">
        <v>151.60896959999997</v>
      </c>
      <c r="D13">
        <v>151.60896959999997</v>
      </c>
      <c r="E13">
        <v>772.79808960000003</v>
      </c>
      <c r="F13">
        <v>1684.0842885029479</v>
      </c>
      <c r="G13">
        <v>2325.1108761599999</v>
      </c>
      <c r="H13">
        <v>3295.71887616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5"/>
  <dimension ref="A2:H7"/>
  <sheetViews>
    <sheetView zoomScale="115" zoomScaleNormal="115" workbookViewId="0">
      <selection activeCell="C1" sqref="C1:C1048576"/>
    </sheetView>
  </sheetViews>
  <sheetFormatPr defaultRowHeight="15"/>
  <sheetData>
    <row r="2" spans="1:8" ht="17.25">
      <c r="A2" s="321" t="s">
        <v>1210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68</v>
      </c>
      <c r="B4">
        <v>2.7347464734498015</v>
      </c>
      <c r="C4">
        <v>0.71255194849397863</v>
      </c>
      <c r="D4">
        <v>0.6670239482414364</v>
      </c>
      <c r="E4">
        <v>0.43735941641920495</v>
      </c>
      <c r="F4">
        <v>1.0115898056704932E-2</v>
      </c>
      <c r="G4">
        <v>0</v>
      </c>
      <c r="H4">
        <v>8.9222236088358996E-4</v>
      </c>
    </row>
    <row r="5" spans="1:8">
      <c r="A5" t="s">
        <v>18</v>
      </c>
      <c r="B5">
        <v>1.8470176475299986</v>
      </c>
      <c r="C5">
        <v>2.3186094669915196</v>
      </c>
      <c r="D5">
        <v>1.7989594014468904</v>
      </c>
      <c r="E5">
        <v>1.7518903145057114</v>
      </c>
      <c r="F5">
        <v>1.8396560109314013</v>
      </c>
      <c r="G5">
        <v>1.7803369955585338</v>
      </c>
      <c r="H5">
        <v>1.7495429716978994</v>
      </c>
    </row>
    <row r="6" spans="1:8">
      <c r="A6" t="s">
        <v>7</v>
      </c>
      <c r="B6">
        <v>5.6711601600000036E-2</v>
      </c>
      <c r="C6">
        <v>6.3852779803999948E-2</v>
      </c>
      <c r="D6">
        <v>5.4491536297450086E-2</v>
      </c>
      <c r="E6">
        <v>7.4572233307220015E-2</v>
      </c>
      <c r="F6">
        <v>5.717727307601328E-2</v>
      </c>
      <c r="G6">
        <v>5.9934981131882108E-2</v>
      </c>
      <c r="H6">
        <v>9.173785700442641E-2</v>
      </c>
    </row>
    <row r="7" spans="1:8">
      <c r="A7" t="s">
        <v>66</v>
      </c>
      <c r="B7">
        <v>8.7185375321357783E-3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6"/>
  <dimension ref="A2:H14"/>
  <sheetViews>
    <sheetView workbookViewId="0">
      <selection activeCell="C1" sqref="C1:C1048576"/>
    </sheetView>
  </sheetViews>
  <sheetFormatPr defaultRowHeight="15"/>
  <sheetData>
    <row r="2" spans="1:8" ht="17.25">
      <c r="A2" s="321" t="s">
        <v>1211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114</v>
      </c>
      <c r="B4">
        <v>46055.698119408698</v>
      </c>
      <c r="C4">
        <v>56075.580345018796</v>
      </c>
      <c r="D4">
        <v>69518.181570846544</v>
      </c>
      <c r="E4">
        <v>75649.068227799988</v>
      </c>
      <c r="F4">
        <v>75629.964306402297</v>
      </c>
      <c r="G4">
        <v>100227.25775034729</v>
      </c>
      <c r="H4">
        <v>100213.2692279575</v>
      </c>
    </row>
    <row r="5" spans="1:8">
      <c r="A5" t="s">
        <v>18</v>
      </c>
      <c r="B5">
        <v>9200.5860399999929</v>
      </c>
      <c r="C5">
        <v>12179.120642446649</v>
      </c>
      <c r="D5">
        <v>9023.2219216280882</v>
      </c>
      <c r="E5">
        <v>3194.1403663243063</v>
      </c>
      <c r="F5">
        <v>2610.3136470160143</v>
      </c>
      <c r="G5">
        <v>907.84805663301756</v>
      </c>
      <c r="H5">
        <v>671.32616716891687</v>
      </c>
    </row>
    <row r="6" spans="1:8">
      <c r="A6" t="s">
        <v>68</v>
      </c>
      <c r="B6">
        <v>7987.8677899999975</v>
      </c>
      <c r="C6">
        <v>894.06504369400113</v>
      </c>
      <c r="D6">
        <v>0</v>
      </c>
      <c r="E6">
        <v>2.2002552442735501</v>
      </c>
      <c r="F6">
        <v>6.4025762692682147</v>
      </c>
      <c r="G6">
        <v>1.4202705809596501</v>
      </c>
      <c r="H6">
        <v>0.31432217775336502</v>
      </c>
    </row>
    <row r="7" spans="1:8">
      <c r="A7" t="s">
        <v>115</v>
      </c>
      <c r="B7">
        <v>4248.3029715065177</v>
      </c>
      <c r="C7">
        <v>4389.4920643880032</v>
      </c>
      <c r="D7">
        <v>4424.6133284324587</v>
      </c>
      <c r="E7">
        <v>4424.6133284324587</v>
      </c>
      <c r="F7">
        <v>4424.6133284324587</v>
      </c>
      <c r="G7">
        <v>4424.6133284324587</v>
      </c>
      <c r="H7">
        <v>4424.6133284324596</v>
      </c>
    </row>
    <row r="8" spans="1:8">
      <c r="A8" t="s">
        <v>64</v>
      </c>
      <c r="B8">
        <v>3851.3908000000051</v>
      </c>
      <c r="C8">
        <v>4483.7844447509833</v>
      </c>
      <c r="D8">
        <v>3567.9377816314782</v>
      </c>
      <c r="E8">
        <v>3683.5617201595633</v>
      </c>
      <c r="F8">
        <v>3830.8407179150781</v>
      </c>
      <c r="G8">
        <v>3501.733612842695</v>
      </c>
      <c r="H8">
        <v>6064.2138845424097</v>
      </c>
    </row>
    <row r="9" spans="1:8">
      <c r="A9" t="s">
        <v>118</v>
      </c>
      <c r="B9">
        <v>589.55959000000041</v>
      </c>
      <c r="C9">
        <v>972.45111999999995</v>
      </c>
      <c r="D9">
        <v>1706.7904674269489</v>
      </c>
      <c r="E9">
        <v>5513.114898868299</v>
      </c>
      <c r="F9">
        <v>8171.1724455126532</v>
      </c>
      <c r="G9">
        <v>10048.231794384581</v>
      </c>
      <c r="H9">
        <v>11203.330434561256</v>
      </c>
    </row>
    <row r="10" spans="1:8">
      <c r="A10" t="s">
        <v>84</v>
      </c>
      <c r="B10">
        <v>97.226799999999997</v>
      </c>
      <c r="C10">
        <v>97.226799999999983</v>
      </c>
      <c r="D10">
        <v>247.2268</v>
      </c>
      <c r="E10">
        <v>573.01762233565</v>
      </c>
      <c r="F10">
        <v>573.41068353486094</v>
      </c>
      <c r="G10">
        <v>600.00000000000034</v>
      </c>
      <c r="H10">
        <v>600.00000000000023</v>
      </c>
    </row>
    <row r="11" spans="1:8">
      <c r="A11" t="s">
        <v>66</v>
      </c>
      <c r="B11">
        <v>32.613389938038303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</row>
    <row r="12" spans="1:8">
      <c r="A12" t="s">
        <v>94</v>
      </c>
      <c r="B12">
        <v>15.124145806119399</v>
      </c>
      <c r="C12">
        <v>24.46695361006406</v>
      </c>
      <c r="D12">
        <v>29.965947778976798</v>
      </c>
      <c r="E12">
        <v>19.10111900175405</v>
      </c>
      <c r="F12">
        <v>12.25895642085591</v>
      </c>
      <c r="G12">
        <v>23.157684443593318</v>
      </c>
      <c r="H12">
        <v>24.560090799649366</v>
      </c>
    </row>
    <row r="13" spans="1:8">
      <c r="A13" t="s">
        <v>119</v>
      </c>
      <c r="B13">
        <v>6.0010800000000017</v>
      </c>
      <c r="C13">
        <v>248.66976959999997</v>
      </c>
      <c r="D13">
        <v>1432.8115296000001</v>
      </c>
      <c r="E13">
        <v>4670.7598175999992</v>
      </c>
      <c r="F13">
        <v>9523.5898078794144</v>
      </c>
      <c r="G13">
        <v>12795.976368006985</v>
      </c>
      <c r="H13">
        <v>16019.361441908344</v>
      </c>
    </row>
    <row r="14" spans="1:8">
      <c r="A14" t="s">
        <v>70</v>
      </c>
      <c r="B14">
        <v>0</v>
      </c>
      <c r="C14">
        <v>0</v>
      </c>
      <c r="D14">
        <v>0</v>
      </c>
      <c r="E14">
        <v>0</v>
      </c>
      <c r="F14">
        <v>0</v>
      </c>
      <c r="G14">
        <v>863.531541124093</v>
      </c>
      <c r="H14">
        <v>882.2415826376249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7"/>
  <dimension ref="A2:H8"/>
  <sheetViews>
    <sheetView workbookViewId="0">
      <selection activeCell="C1" sqref="C1:C1048576"/>
    </sheetView>
  </sheetViews>
  <sheetFormatPr defaultRowHeight="15"/>
  <sheetData>
    <row r="2" spans="1:8" ht="17.25">
      <c r="A2" s="321" t="s">
        <v>1212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68</v>
      </c>
      <c r="B4">
        <v>2.7347464734497993</v>
      </c>
      <c r="C4">
        <v>0.30584009132585144</v>
      </c>
      <c r="D4">
        <v>0</v>
      </c>
      <c r="E4">
        <v>7.4615055843804635E-4</v>
      </c>
      <c r="F4">
        <v>2.1720509234671131E-3</v>
      </c>
      <c r="G4">
        <v>4.8164215941503652E-4</v>
      </c>
      <c r="H4">
        <v>1.0659293691972114E-4</v>
      </c>
    </row>
    <row r="5" spans="1:8">
      <c r="A5" t="s">
        <v>18</v>
      </c>
      <c r="B5">
        <v>1.8470176475299986</v>
      </c>
      <c r="C5">
        <v>2.4449584689711648</v>
      </c>
      <c r="D5">
        <v>1.8114118007668387</v>
      </c>
      <c r="E5">
        <v>0.63474731938635454</v>
      </c>
      <c r="F5">
        <v>0.41397616706438728</v>
      </c>
      <c r="G5">
        <v>9.0882248021380063E-2</v>
      </c>
      <c r="H5">
        <v>1.0091636051251485E-3</v>
      </c>
    </row>
    <row r="6" spans="1:8">
      <c r="A6" t="s">
        <v>7</v>
      </c>
      <c r="B6">
        <v>5.6711601600000008E-2</v>
      </c>
      <c r="C6">
        <v>6.8621037936000065E-2</v>
      </c>
      <c r="D6">
        <v>7.3659087451956165E-2</v>
      </c>
      <c r="E6">
        <v>4.4066581124544021E-2</v>
      </c>
      <c r="F6">
        <v>2.389426668204133E-2</v>
      </c>
      <c r="G6">
        <v>0</v>
      </c>
      <c r="H6">
        <v>0</v>
      </c>
    </row>
    <row r="7" spans="1:8">
      <c r="A7" t="s">
        <v>66</v>
      </c>
      <c r="B7">
        <v>8.7185375321357783E-3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</row>
    <row r="8" spans="1:8">
      <c r="A8" t="s">
        <v>65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-1.2000000000000022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"/>
  <dimension ref="A2:AF26"/>
  <sheetViews>
    <sheetView zoomScale="115" zoomScaleNormal="115" workbookViewId="0">
      <selection activeCell="G18" sqref="G18"/>
    </sheetView>
  </sheetViews>
  <sheetFormatPr defaultRowHeight="15"/>
  <cols>
    <col min="1" max="1" width="9.140625" style="415"/>
    <col min="2" max="2" width="10.85546875" style="415" bestFit="1" customWidth="1"/>
    <col min="3" max="16384" width="9.140625" style="415"/>
  </cols>
  <sheetData>
    <row r="2" spans="1:8" ht="17.25">
      <c r="A2" s="323" t="s">
        <v>1348</v>
      </c>
    </row>
    <row r="4" spans="1:8" ht="15" customHeight="1">
      <c r="A4" s="341" t="s">
        <v>260</v>
      </c>
      <c r="B4" s="416" t="s">
        <v>261</v>
      </c>
    </row>
    <row r="5" spans="1:8">
      <c r="A5" s="342"/>
      <c r="B5" s="416"/>
    </row>
    <row r="6" spans="1:8">
      <c r="A6" s="417" t="s">
        <v>1</v>
      </c>
      <c r="B6" s="418">
        <v>0.23203538211333935</v>
      </c>
      <c r="D6" s="415" t="s">
        <v>94</v>
      </c>
      <c r="E6" s="419">
        <v>1426.104</v>
      </c>
      <c r="F6" s="415">
        <f>E6/1000/$E$23</f>
        <v>3.9533112336908413E-2</v>
      </c>
      <c r="H6" s="419"/>
    </row>
    <row r="7" spans="1:8">
      <c r="A7" s="417" t="s">
        <v>16</v>
      </c>
      <c r="B7" s="420">
        <v>0.44666572661790638</v>
      </c>
      <c r="D7" s="415" t="s">
        <v>28</v>
      </c>
      <c r="E7" s="419">
        <v>1813.5205743833919</v>
      </c>
      <c r="F7" s="415">
        <f t="shared" ref="F7:F21" si="0">E7/1000/$E$23</f>
        <v>5.027270983910942E-2</v>
      </c>
      <c r="H7" s="419"/>
    </row>
    <row r="8" spans="1:8">
      <c r="A8" s="417" t="s">
        <v>5</v>
      </c>
      <c r="B8" s="421">
        <v>0.21443723354564437</v>
      </c>
      <c r="E8" s="419"/>
      <c r="H8" s="419"/>
    </row>
    <row r="9" spans="1:8">
      <c r="A9" s="417" t="s">
        <v>262</v>
      </c>
      <c r="B9" s="422">
        <v>0.10682886033150035</v>
      </c>
      <c r="D9" s="415" t="s">
        <v>14</v>
      </c>
      <c r="E9" s="423">
        <v>4419.5223446133905</v>
      </c>
      <c r="F9" s="415">
        <f t="shared" si="0"/>
        <v>0.12251383722721346</v>
      </c>
    </row>
    <row r="10" spans="1:8">
      <c r="D10" s="415" t="s">
        <v>17</v>
      </c>
      <c r="E10" s="424">
        <v>645.5286309113344</v>
      </c>
      <c r="F10" s="415">
        <f t="shared" si="0"/>
        <v>1.7894736907342289E-2</v>
      </c>
    </row>
    <row r="11" spans="1:8">
      <c r="D11" s="415" t="s">
        <v>264</v>
      </c>
      <c r="E11" s="423">
        <v>65.689620264049083</v>
      </c>
      <c r="F11" s="415">
        <f t="shared" si="0"/>
        <v>1.8209858027657922E-3</v>
      </c>
    </row>
    <row r="12" spans="1:8">
      <c r="D12" s="415" t="s">
        <v>263</v>
      </c>
      <c r="E12" s="419">
        <v>8009.277</v>
      </c>
      <c r="F12" s="415">
        <f t="shared" si="0"/>
        <v>0.22202563584311999</v>
      </c>
    </row>
    <row r="13" spans="1:8">
      <c r="D13" s="415" t="s">
        <v>39</v>
      </c>
      <c r="E13" s="419">
        <v>3108.1938222127037</v>
      </c>
      <c r="F13" s="415">
        <f t="shared" si="0"/>
        <v>8.6162422613231246E-2</v>
      </c>
    </row>
    <row r="14" spans="1:8">
      <c r="D14" s="415" t="s">
        <v>197</v>
      </c>
      <c r="E14" s="419">
        <v>3251.7612914031197</v>
      </c>
      <c r="F14" s="415">
        <f t="shared" si="0"/>
        <v>9.0142264817888382E-2</v>
      </c>
    </row>
    <row r="15" spans="1:8">
      <c r="D15" s="415" t="s">
        <v>46</v>
      </c>
      <c r="E15" s="419">
        <v>1743.6348411572378</v>
      </c>
      <c r="F15" s="415">
        <f t="shared" si="0"/>
        <v>4.8335403343666754E-2</v>
      </c>
    </row>
    <row r="16" spans="1:8">
      <c r="D16" s="415" t="s">
        <v>265</v>
      </c>
      <c r="E16" s="415">
        <v>4558.0551779501702</v>
      </c>
      <c r="F16" s="415">
        <f t="shared" si="0"/>
        <v>0.12635411399710761</v>
      </c>
    </row>
    <row r="17" spans="4:32">
      <c r="D17" s="415" t="s">
        <v>142</v>
      </c>
      <c r="E17" s="415">
        <v>3059.9385438371319</v>
      </c>
      <c r="F17" s="415">
        <f t="shared" si="0"/>
        <v>8.4824735220958139E-2</v>
      </c>
    </row>
    <row r="18" spans="4:32">
      <c r="D18" s="415" t="s">
        <v>266</v>
      </c>
      <c r="E18" s="415">
        <v>117.54184399893438</v>
      </c>
      <c r="F18" s="415">
        <f t="shared" si="0"/>
        <v>3.2583843275786595E-3</v>
      </c>
    </row>
    <row r="19" spans="4:32">
      <c r="D19" s="415" t="s">
        <v>267</v>
      </c>
      <c r="E19" s="415">
        <v>1346.1107791813238</v>
      </c>
      <c r="F19" s="415">
        <f t="shared" si="0"/>
        <v>3.7315615587151137E-2</v>
      </c>
    </row>
    <row r="20" spans="4:32">
      <c r="D20" s="415" t="s">
        <v>268</v>
      </c>
      <c r="E20" s="415">
        <v>835.73424309863935</v>
      </c>
      <c r="F20" s="415">
        <f t="shared" si="0"/>
        <v>2.3167437799921763E-2</v>
      </c>
    </row>
    <row r="21" spans="4:32">
      <c r="D21" s="415" t="s">
        <v>7</v>
      </c>
      <c r="E21" s="423">
        <v>1671.8628197904359</v>
      </c>
      <c r="F21" s="415">
        <f t="shared" si="0"/>
        <v>4.6345806944427449E-2</v>
      </c>
    </row>
    <row r="22" spans="4:32">
      <c r="D22" s="415" t="s">
        <v>57</v>
      </c>
      <c r="E22" s="419">
        <v>36.073658654711551</v>
      </c>
    </row>
    <row r="23" spans="4:32">
      <c r="E23" s="415">
        <v>36.073658654711551</v>
      </c>
    </row>
    <row r="26" spans="4:32">
      <c r="AF26" s="425"/>
    </row>
  </sheetData>
  <mergeCells count="2">
    <mergeCell ref="A4:A5"/>
    <mergeCell ref="B4:B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8"/>
  <dimension ref="A2:L15"/>
  <sheetViews>
    <sheetView workbookViewId="0">
      <selection activeCell="A3" sqref="A3"/>
    </sheetView>
  </sheetViews>
  <sheetFormatPr defaultRowHeight="15"/>
  <cols>
    <col min="1" max="1" width="22.140625" style="88" bestFit="1" customWidth="1"/>
    <col min="2" max="2" width="22.140625" style="88" customWidth="1"/>
    <col min="3" max="8" width="9.140625" style="88"/>
    <col min="9" max="9" width="10.28515625" style="88" bestFit="1" customWidth="1"/>
    <col min="10" max="16384" width="9.140625" style="88"/>
  </cols>
  <sheetData>
    <row r="2" spans="1:12" ht="17.25">
      <c r="A2" s="321" t="s">
        <v>1213</v>
      </c>
    </row>
    <row r="3" spans="1:12">
      <c r="A3" s="88" t="s">
        <v>37</v>
      </c>
      <c r="B3" s="88">
        <v>2019</v>
      </c>
      <c r="C3" s="88">
        <v>2025</v>
      </c>
      <c r="D3" s="88">
        <v>2030</v>
      </c>
      <c r="E3" s="88">
        <v>2035</v>
      </c>
      <c r="F3" s="88">
        <v>2040</v>
      </c>
      <c r="G3" s="88">
        <v>2045</v>
      </c>
      <c r="H3" s="88">
        <v>2050</v>
      </c>
    </row>
    <row r="4" spans="1:12">
      <c r="A4" s="88" t="s">
        <v>117</v>
      </c>
      <c r="B4" s="89">
        <v>1.016</v>
      </c>
      <c r="C4" s="89">
        <v>1.016</v>
      </c>
      <c r="D4" s="89">
        <v>1.016</v>
      </c>
      <c r="E4" s="89">
        <v>1.016</v>
      </c>
      <c r="F4" s="89">
        <v>1.016</v>
      </c>
      <c r="G4" s="89">
        <v>1.016</v>
      </c>
      <c r="H4" s="89">
        <v>1.016</v>
      </c>
      <c r="J4" s="90"/>
      <c r="K4" s="90"/>
      <c r="L4" s="90"/>
    </row>
    <row r="5" spans="1:12">
      <c r="A5" s="88" t="s">
        <v>120</v>
      </c>
      <c r="B5" s="89">
        <v>0</v>
      </c>
      <c r="C5" s="89">
        <v>0</v>
      </c>
      <c r="D5" s="89">
        <v>0</v>
      </c>
      <c r="E5" s="89">
        <v>0</v>
      </c>
      <c r="F5" s="89">
        <v>0</v>
      </c>
      <c r="G5" s="89">
        <v>0</v>
      </c>
      <c r="H5" s="89">
        <v>0</v>
      </c>
      <c r="J5" s="90"/>
      <c r="K5" s="90"/>
      <c r="L5" s="90"/>
    </row>
    <row r="6" spans="1:12">
      <c r="A6" s="88" t="s">
        <v>121</v>
      </c>
      <c r="B6" s="89">
        <v>0</v>
      </c>
      <c r="C6" s="89">
        <v>0</v>
      </c>
      <c r="D6" s="89">
        <v>0</v>
      </c>
      <c r="E6" s="89">
        <v>0</v>
      </c>
      <c r="F6" s="89">
        <v>0.10000000000000002</v>
      </c>
      <c r="G6" s="89">
        <v>0.13072641251024653</v>
      </c>
      <c r="H6" s="89">
        <v>0.17499999999999993</v>
      </c>
      <c r="J6" s="90"/>
      <c r="K6" s="90"/>
      <c r="L6" s="90"/>
    </row>
    <row r="7" spans="1:12">
      <c r="A7" s="88" t="s">
        <v>36</v>
      </c>
      <c r="B7" s="89">
        <v>0</v>
      </c>
      <c r="C7" s="89">
        <v>0</v>
      </c>
      <c r="D7" s="89">
        <v>0</v>
      </c>
      <c r="E7" s="89">
        <v>0</v>
      </c>
      <c r="F7" s="89">
        <v>0</v>
      </c>
      <c r="G7" s="89">
        <v>0.10164497345299228</v>
      </c>
      <c r="H7" s="89">
        <v>0.26985681928237315</v>
      </c>
      <c r="J7" s="90"/>
      <c r="K7" s="90"/>
      <c r="L7" s="90"/>
    </row>
    <row r="8" spans="1:12">
      <c r="A8" s="115"/>
      <c r="B8" s="89"/>
      <c r="C8" s="89"/>
      <c r="D8" s="89"/>
      <c r="E8" s="89"/>
      <c r="F8" s="89"/>
      <c r="G8" s="89"/>
      <c r="H8" s="89"/>
      <c r="J8" s="90"/>
      <c r="K8" s="90"/>
      <c r="L8" s="90"/>
    </row>
    <row r="9" spans="1:12">
      <c r="B9" s="89"/>
      <c r="C9" s="89"/>
      <c r="D9" s="89"/>
      <c r="E9" s="89"/>
      <c r="F9" s="89"/>
      <c r="G9" s="89"/>
      <c r="H9" s="89"/>
      <c r="J9" s="90"/>
      <c r="K9" s="90"/>
      <c r="L9" s="90"/>
    </row>
    <row r="10" spans="1:12">
      <c r="B10" s="89"/>
      <c r="C10" s="89"/>
      <c r="D10" s="89"/>
      <c r="E10" s="89"/>
      <c r="F10" s="89"/>
      <c r="G10" s="89"/>
      <c r="H10" s="116"/>
      <c r="J10" s="90"/>
      <c r="K10" s="90"/>
      <c r="L10" s="90"/>
    </row>
    <row r="11" spans="1:12">
      <c r="B11" s="89"/>
      <c r="C11" s="89"/>
      <c r="D11" s="89"/>
      <c r="E11" s="89"/>
      <c r="F11" s="89"/>
      <c r="G11" s="89"/>
      <c r="H11" s="116"/>
      <c r="J11" s="90"/>
      <c r="K11" s="90"/>
      <c r="L11" s="90"/>
    </row>
    <row r="12" spans="1:12">
      <c r="J12" s="90"/>
      <c r="K12" s="90"/>
      <c r="L12" s="90"/>
    </row>
    <row r="13" spans="1:12">
      <c r="J13" s="90"/>
      <c r="K13" s="90"/>
      <c r="L13" s="90"/>
    </row>
    <row r="14" spans="1:12">
      <c r="J14" s="90"/>
      <c r="K14" s="90"/>
      <c r="L14" s="90"/>
    </row>
    <row r="15" spans="1:12">
      <c r="H15" s="89"/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9"/>
  <dimension ref="A2:I12"/>
  <sheetViews>
    <sheetView workbookViewId="0">
      <selection activeCell="A2" sqref="A2"/>
    </sheetView>
  </sheetViews>
  <sheetFormatPr defaultRowHeight="15"/>
  <cols>
    <col min="1" max="1" width="22.140625" style="88" bestFit="1" customWidth="1"/>
    <col min="2" max="2" width="22.140625" style="88" customWidth="1"/>
    <col min="3" max="16384" width="9.140625" style="88"/>
  </cols>
  <sheetData>
    <row r="2" spans="1:9" ht="17.25">
      <c r="A2" s="321" t="s">
        <v>1214</v>
      </c>
      <c r="I2" s="90"/>
    </row>
    <row r="3" spans="1:9">
      <c r="A3" s="88" t="s">
        <v>27</v>
      </c>
      <c r="B3" s="88">
        <v>2019</v>
      </c>
      <c r="C3" s="88">
        <v>2025</v>
      </c>
      <c r="D3" s="88">
        <v>2030</v>
      </c>
      <c r="E3" s="88">
        <v>2035</v>
      </c>
      <c r="F3" s="88">
        <v>2040</v>
      </c>
      <c r="G3" s="88">
        <v>2045</v>
      </c>
      <c r="H3" s="88">
        <v>2050</v>
      </c>
      <c r="I3" s="90"/>
    </row>
    <row r="4" spans="1:9">
      <c r="A4" s="88" t="s">
        <v>117</v>
      </c>
      <c r="B4" s="89">
        <v>1.016</v>
      </c>
      <c r="C4" s="89">
        <v>1.016</v>
      </c>
      <c r="D4" s="89">
        <v>1.016</v>
      </c>
      <c r="E4" s="89">
        <v>1.016</v>
      </c>
      <c r="F4" s="89">
        <v>1.016</v>
      </c>
      <c r="G4" s="89">
        <v>1.016</v>
      </c>
      <c r="H4" s="89">
        <v>1.016</v>
      </c>
      <c r="I4" s="90"/>
    </row>
    <row r="5" spans="1:9">
      <c r="A5" s="88" t="s">
        <v>120</v>
      </c>
      <c r="B5" s="89">
        <v>0</v>
      </c>
      <c r="C5" s="89">
        <v>0</v>
      </c>
      <c r="D5" s="89">
        <v>0</v>
      </c>
      <c r="E5" s="89">
        <v>0.33417278657988642</v>
      </c>
      <c r="F5" s="89">
        <v>0.7411574458886705</v>
      </c>
      <c r="G5" s="89">
        <v>0.7411574458886705</v>
      </c>
      <c r="H5" s="89">
        <v>0.7411574458886705</v>
      </c>
      <c r="I5" s="90"/>
    </row>
    <row r="6" spans="1:9">
      <c r="A6" s="88" t="s">
        <v>121</v>
      </c>
      <c r="B6" s="89">
        <v>0</v>
      </c>
      <c r="C6" s="89">
        <v>0</v>
      </c>
      <c r="D6" s="89">
        <v>0.03</v>
      </c>
      <c r="E6" s="89">
        <v>7.4999999999999997E-2</v>
      </c>
      <c r="F6" s="89">
        <v>0.10000000000000002</v>
      </c>
      <c r="G6" s="89">
        <v>0.15</v>
      </c>
      <c r="H6" s="89">
        <v>0.17499999999999996</v>
      </c>
      <c r="I6" s="90"/>
    </row>
    <row r="7" spans="1:9">
      <c r="A7" s="88" t="s">
        <v>36</v>
      </c>
      <c r="B7" s="89">
        <v>0</v>
      </c>
      <c r="C7" s="89">
        <v>0</v>
      </c>
      <c r="D7" s="89">
        <v>5.4826645354054411E-2</v>
      </c>
      <c r="E7" s="89">
        <v>0.26486649172389543</v>
      </c>
      <c r="F7" s="89">
        <v>0.90286135155256098</v>
      </c>
      <c r="G7" s="89">
        <v>1.818805376578315</v>
      </c>
      <c r="H7" s="89">
        <v>2.5677806216543657</v>
      </c>
      <c r="I7" s="90"/>
    </row>
    <row r="8" spans="1:9">
      <c r="A8" s="115"/>
      <c r="B8" s="89"/>
      <c r="C8" s="89"/>
      <c r="D8" s="89"/>
      <c r="E8" s="89"/>
      <c r="F8" s="89"/>
      <c r="G8" s="89"/>
      <c r="H8" s="89"/>
      <c r="I8" s="90"/>
    </row>
    <row r="9" spans="1:9">
      <c r="B9" s="89"/>
      <c r="C9" s="89"/>
      <c r="D9" s="89"/>
      <c r="E9" s="89"/>
      <c r="F9" s="89"/>
      <c r="G9" s="89"/>
      <c r="H9" s="89"/>
      <c r="I9" s="90"/>
    </row>
    <row r="10" spans="1:9">
      <c r="B10" s="89"/>
      <c r="C10" s="89"/>
      <c r="D10" s="89"/>
      <c r="E10" s="89"/>
      <c r="F10" s="89"/>
      <c r="G10" s="89"/>
      <c r="H10" s="89"/>
      <c r="I10" s="90"/>
    </row>
    <row r="11" spans="1:9">
      <c r="B11" s="89"/>
      <c r="C11" s="89"/>
      <c r="D11" s="89"/>
      <c r="E11" s="89"/>
      <c r="F11" s="89"/>
      <c r="G11" s="89"/>
      <c r="H11" s="89"/>
      <c r="I11" s="90"/>
    </row>
    <row r="12" spans="1:9">
      <c r="I12" s="90"/>
    </row>
  </sheetData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0"/>
  <dimension ref="A2:H7"/>
  <sheetViews>
    <sheetView workbookViewId="0">
      <selection activeCell="C1" sqref="C1:C1048576"/>
    </sheetView>
  </sheetViews>
  <sheetFormatPr defaultRowHeight="15"/>
  <sheetData>
    <row r="2" spans="1:8" ht="17.25">
      <c r="A2" s="321" t="s">
        <v>1215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117</v>
      </c>
      <c r="B4" s="26">
        <v>215.00381000000004</v>
      </c>
      <c r="C4" s="26">
        <v>282.00424000000004</v>
      </c>
      <c r="D4" s="26">
        <v>282.0042400000001</v>
      </c>
      <c r="E4" s="26">
        <v>282.00424000000004</v>
      </c>
      <c r="F4" s="26">
        <v>282.00423999999998</v>
      </c>
      <c r="G4" s="26">
        <v>282.00423999999975</v>
      </c>
      <c r="H4" s="26">
        <v>282.00423999999987</v>
      </c>
    </row>
    <row r="5" spans="1:8">
      <c r="A5" t="s">
        <v>121</v>
      </c>
      <c r="B5" s="26">
        <v>0</v>
      </c>
      <c r="C5" s="26">
        <v>0</v>
      </c>
      <c r="D5" s="26">
        <v>0</v>
      </c>
      <c r="E5" s="26">
        <v>0</v>
      </c>
      <c r="F5" s="26">
        <v>170.55367173948679</v>
      </c>
      <c r="G5" s="26">
        <v>277.2863189023787</v>
      </c>
      <c r="H5" s="26">
        <v>381.3603256306198</v>
      </c>
    </row>
    <row r="6" spans="1:8">
      <c r="B6" s="26"/>
      <c r="C6" s="26"/>
      <c r="D6" s="26"/>
      <c r="E6" s="26"/>
      <c r="F6" s="26"/>
      <c r="G6" s="26"/>
      <c r="H6" s="26"/>
    </row>
    <row r="7" spans="1:8">
      <c r="B7" s="26"/>
      <c r="C7" s="26"/>
      <c r="D7" s="26"/>
      <c r="E7" s="26"/>
      <c r="F7" s="26"/>
      <c r="G7" s="26"/>
      <c r="H7" s="1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1"/>
  <dimension ref="A2:H7"/>
  <sheetViews>
    <sheetView workbookViewId="0">
      <selection activeCell="C1" sqref="C1:C1048576"/>
    </sheetView>
  </sheetViews>
  <sheetFormatPr defaultRowHeight="15"/>
  <sheetData>
    <row r="2" spans="1:8" ht="17.25">
      <c r="A2" s="321" t="s">
        <v>1216</v>
      </c>
    </row>
    <row r="3" spans="1:8">
      <c r="B3">
        <v>2019</v>
      </c>
      <c r="C3">
        <v>2025</v>
      </c>
      <c r="D3">
        <v>2030</v>
      </c>
      <c r="E3">
        <v>2035</v>
      </c>
      <c r="F3">
        <v>2040</v>
      </c>
      <c r="G3">
        <v>2045</v>
      </c>
      <c r="H3">
        <v>2050</v>
      </c>
    </row>
    <row r="4" spans="1:8">
      <c r="A4" t="s">
        <v>117</v>
      </c>
      <c r="B4" s="26">
        <v>215.00380999999999</v>
      </c>
      <c r="C4" s="26">
        <v>282.0042400000001</v>
      </c>
      <c r="D4" s="26">
        <v>282.00423999999981</v>
      </c>
      <c r="E4" s="26">
        <v>282.00423999999998</v>
      </c>
      <c r="F4" s="26">
        <v>427.51327060831801</v>
      </c>
      <c r="G4" s="26">
        <v>633.34434019435253</v>
      </c>
      <c r="H4" s="26">
        <v>460.06809159682325</v>
      </c>
    </row>
    <row r="5" spans="1:8">
      <c r="A5" t="s">
        <v>121</v>
      </c>
      <c r="B5" s="26">
        <v>0</v>
      </c>
      <c r="C5" s="26">
        <v>0</v>
      </c>
      <c r="D5" s="26">
        <v>55.169999999999995</v>
      </c>
      <c r="E5" s="26">
        <v>160.98750000000001</v>
      </c>
      <c r="F5" s="26">
        <v>219.00000000000006</v>
      </c>
      <c r="G5" s="26">
        <v>328.5</v>
      </c>
      <c r="H5" s="26">
        <v>383.24999999999994</v>
      </c>
    </row>
    <row r="6" spans="1:8">
      <c r="A6" t="s">
        <v>120</v>
      </c>
      <c r="B6" s="26">
        <v>0</v>
      </c>
      <c r="C6" s="26">
        <v>0</v>
      </c>
      <c r="D6" s="26">
        <v>0</v>
      </c>
      <c r="E6" s="26">
        <v>830.51966239977833</v>
      </c>
      <c r="F6" s="26">
        <v>1827.7957543117354</v>
      </c>
      <c r="G6" s="26">
        <v>1954.8147459553563</v>
      </c>
      <c r="H6" s="26">
        <v>1969.8919891610333</v>
      </c>
    </row>
    <row r="7" spans="1:8">
      <c r="A7" t="s">
        <v>70</v>
      </c>
      <c r="B7" s="26">
        <v>0</v>
      </c>
      <c r="C7" s="26">
        <v>0</v>
      </c>
      <c r="D7" s="26">
        <v>0</v>
      </c>
      <c r="E7" s="26">
        <v>2.4785235098775145</v>
      </c>
      <c r="F7" s="26">
        <v>14.338150320536549</v>
      </c>
      <c r="G7" s="26">
        <v>615.5808222979058</v>
      </c>
      <c r="H7" s="26">
        <v>593.51314771866737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2"/>
  <dimension ref="A2:K15"/>
  <sheetViews>
    <sheetView zoomScale="115" zoomScaleNormal="115" workbookViewId="0">
      <selection activeCell="D1" sqref="D1:D1048576"/>
    </sheetView>
  </sheetViews>
  <sheetFormatPr defaultRowHeight="15"/>
  <sheetData>
    <row r="2" spans="1:11" ht="17.25">
      <c r="A2" s="321" t="s">
        <v>1217</v>
      </c>
    </row>
    <row r="6" spans="1:11">
      <c r="C6">
        <v>2019</v>
      </c>
      <c r="D6">
        <v>2025</v>
      </c>
      <c r="E6">
        <v>2030</v>
      </c>
      <c r="F6">
        <v>2035</v>
      </c>
      <c r="G6">
        <v>2040</v>
      </c>
      <c r="H6">
        <v>2045</v>
      </c>
      <c r="I6">
        <v>2050</v>
      </c>
    </row>
    <row r="7" spans="1:11">
      <c r="A7" t="s">
        <v>123</v>
      </c>
      <c r="C7">
        <v>0</v>
      </c>
      <c r="D7">
        <v>0</v>
      </c>
      <c r="E7">
        <v>0</v>
      </c>
      <c r="F7">
        <v>0</v>
      </c>
      <c r="G7">
        <v>0</v>
      </c>
      <c r="H7">
        <v>371.64222075438101</v>
      </c>
      <c r="I7">
        <v>921.58316124505404</v>
      </c>
    </row>
    <row r="8" spans="1:11">
      <c r="A8" t="s">
        <v>130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K8" s="92"/>
    </row>
    <row r="9" spans="1:11">
      <c r="A9" t="s">
        <v>126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</row>
    <row r="10" spans="1:11">
      <c r="A10" t="s">
        <v>125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K10" s="92"/>
    </row>
    <row r="11" spans="1:11">
      <c r="A11" t="s">
        <v>131</v>
      </c>
      <c r="C11">
        <v>0</v>
      </c>
      <c r="D11">
        <v>0</v>
      </c>
      <c r="E11">
        <v>0</v>
      </c>
      <c r="F11">
        <v>0</v>
      </c>
      <c r="G11">
        <v>0</v>
      </c>
      <c r="H11">
        <v>313.50382975736801</v>
      </c>
      <c r="I11">
        <v>801.61942266172605</v>
      </c>
    </row>
    <row r="12" spans="1:11">
      <c r="A12" t="s">
        <v>124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</row>
    <row r="13" spans="1:11">
      <c r="A13" t="s">
        <v>128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</row>
    <row r="14" spans="1:11">
      <c r="A14" t="s">
        <v>132</v>
      </c>
      <c r="C14">
        <v>0</v>
      </c>
      <c r="D14">
        <v>0</v>
      </c>
      <c r="E14">
        <v>0</v>
      </c>
      <c r="F14">
        <v>0</v>
      </c>
      <c r="G14">
        <v>0</v>
      </c>
      <c r="H14">
        <v>27.181923446820601</v>
      </c>
      <c r="I14">
        <v>62.5200938676128</v>
      </c>
    </row>
    <row r="15" spans="1:11">
      <c r="A15" t="s">
        <v>127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3"/>
  <dimension ref="A2:I15"/>
  <sheetViews>
    <sheetView workbookViewId="0">
      <selection activeCell="C1" sqref="C1:C1048576"/>
    </sheetView>
  </sheetViews>
  <sheetFormatPr defaultRowHeight="15"/>
  <cols>
    <col min="1" max="1" width="58" bestFit="1" customWidth="1"/>
  </cols>
  <sheetData>
    <row r="2" spans="1:9" ht="17.25">
      <c r="A2" s="321" t="s">
        <v>1218</v>
      </c>
    </row>
    <row r="6" spans="1:9">
      <c r="C6">
        <v>2025</v>
      </c>
      <c r="D6">
        <v>2030</v>
      </c>
      <c r="E6">
        <v>2035</v>
      </c>
      <c r="F6">
        <v>2040</v>
      </c>
      <c r="G6">
        <v>2045</v>
      </c>
      <c r="H6">
        <v>2050</v>
      </c>
    </row>
    <row r="7" spans="1:9">
      <c r="A7" t="s">
        <v>123</v>
      </c>
      <c r="C7">
        <v>0</v>
      </c>
      <c r="D7">
        <v>376.91805185169301</v>
      </c>
      <c r="E7">
        <v>1396.10081095794</v>
      </c>
      <c r="F7">
        <v>2440.8364748622298</v>
      </c>
      <c r="G7">
        <v>3516.9736503525</v>
      </c>
      <c r="H7">
        <v>4381.8812500947297</v>
      </c>
    </row>
    <row r="8" spans="1:9">
      <c r="A8" t="s">
        <v>130</v>
      </c>
      <c r="C8">
        <v>0</v>
      </c>
      <c r="D8">
        <v>0</v>
      </c>
      <c r="E8">
        <v>4.7959916935010787</v>
      </c>
      <c r="F8">
        <v>55.196892397747412</v>
      </c>
      <c r="G8">
        <v>1753.6965335303753</v>
      </c>
      <c r="H8" s="92">
        <v>1848.5566703391848</v>
      </c>
      <c r="I8" s="92"/>
    </row>
    <row r="9" spans="1:9">
      <c r="A9" t="s">
        <v>126</v>
      </c>
      <c r="C9">
        <v>0</v>
      </c>
      <c r="D9">
        <v>0</v>
      </c>
      <c r="E9">
        <v>9.6252537473791993</v>
      </c>
      <c r="F9">
        <v>45.149105171032097</v>
      </c>
      <c r="G9">
        <v>1255.5310170783694</v>
      </c>
      <c r="H9">
        <v>1272.0720911122035</v>
      </c>
    </row>
    <row r="10" spans="1:9">
      <c r="A10" t="s">
        <v>125</v>
      </c>
      <c r="C10">
        <v>0</v>
      </c>
      <c r="D10">
        <v>0</v>
      </c>
      <c r="E10">
        <v>23.2194404893452</v>
      </c>
      <c r="F10">
        <v>283.91439512892202</v>
      </c>
      <c r="G10">
        <v>511.18935715029102</v>
      </c>
      <c r="H10">
        <v>1131.9178280091301</v>
      </c>
    </row>
    <row r="11" spans="1:9">
      <c r="A11" t="s">
        <v>131</v>
      </c>
      <c r="C11">
        <v>0</v>
      </c>
      <c r="D11">
        <v>0</v>
      </c>
      <c r="E11">
        <v>150.746494582114</v>
      </c>
      <c r="F11">
        <v>389.52125508290902</v>
      </c>
      <c r="G11">
        <v>593.92733535545005</v>
      </c>
      <c r="H11">
        <v>686.795460385664</v>
      </c>
    </row>
    <row r="12" spans="1:9">
      <c r="A12" t="s">
        <v>124</v>
      </c>
      <c r="C12">
        <v>0</v>
      </c>
      <c r="D12">
        <v>0</v>
      </c>
      <c r="E12">
        <v>22.833328347188161</v>
      </c>
      <c r="F12">
        <v>221.46487641719889</v>
      </c>
      <c r="G12">
        <v>323.15454398391495</v>
      </c>
      <c r="H12">
        <v>479.40633800554076</v>
      </c>
    </row>
    <row r="13" spans="1:9">
      <c r="A13" t="s">
        <v>128</v>
      </c>
      <c r="C13">
        <v>0</v>
      </c>
      <c r="D13">
        <v>0</v>
      </c>
      <c r="E13">
        <v>55.2970631475715</v>
      </c>
      <c r="F13">
        <v>382.46897615261003</v>
      </c>
      <c r="G13">
        <v>397.33279546705103</v>
      </c>
      <c r="H13">
        <v>375.37806761447303</v>
      </c>
    </row>
    <row r="14" spans="1:9">
      <c r="A14" t="s">
        <v>132</v>
      </c>
      <c r="C14">
        <v>0</v>
      </c>
      <c r="D14">
        <v>0</v>
      </c>
      <c r="E14">
        <v>83.204828338754695</v>
      </c>
      <c r="F14">
        <v>141.61191563460599</v>
      </c>
      <c r="G14">
        <v>244.70820518006599</v>
      </c>
      <c r="H14">
        <v>365.377190691034</v>
      </c>
    </row>
    <row r="15" spans="1:9">
      <c r="A15" t="s">
        <v>127</v>
      </c>
      <c r="C15">
        <v>0</v>
      </c>
      <c r="D15">
        <v>0</v>
      </c>
      <c r="E15">
        <v>0</v>
      </c>
      <c r="F15">
        <v>0</v>
      </c>
      <c r="G15">
        <v>61.1289729565977</v>
      </c>
      <c r="H15">
        <v>12.474576271186599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2"/>
  <dimension ref="A2:C12"/>
  <sheetViews>
    <sheetView workbookViewId="0">
      <selection activeCell="B11" sqref="B11"/>
    </sheetView>
  </sheetViews>
  <sheetFormatPr defaultRowHeight="15"/>
  <cols>
    <col min="1" max="1" width="29.85546875" bestFit="1" customWidth="1"/>
    <col min="2" max="2" width="11.5703125" bestFit="1" customWidth="1"/>
  </cols>
  <sheetData>
    <row r="2" spans="1:3" ht="17.25">
      <c r="A2" s="321" t="s">
        <v>1219</v>
      </c>
    </row>
    <row r="3" spans="1:3">
      <c r="A3" s="46" t="s">
        <v>421</v>
      </c>
      <c r="B3" s="45" t="s">
        <v>55</v>
      </c>
    </row>
    <row r="4" spans="1:3">
      <c r="A4" s="43" t="s">
        <v>38</v>
      </c>
      <c r="B4" s="47">
        <v>10392.288879999993</v>
      </c>
      <c r="C4" s="27">
        <v>0.25975784149360676</v>
      </c>
    </row>
    <row r="5" spans="1:3">
      <c r="A5" s="43" t="s">
        <v>42</v>
      </c>
      <c r="B5" s="47">
        <v>5910.4823000000015</v>
      </c>
      <c r="C5" s="27">
        <v>0.14773397296420898</v>
      </c>
    </row>
    <row r="6" spans="1:3">
      <c r="A6" s="43" t="s">
        <v>40</v>
      </c>
      <c r="B6" s="47">
        <v>5310.1184400000002</v>
      </c>
      <c r="C6" s="27">
        <v>0.13272772918238965</v>
      </c>
    </row>
    <row r="7" spans="1:3">
      <c r="A7" s="43" t="s">
        <v>39</v>
      </c>
      <c r="B7" s="47">
        <v>5179.0250799999994</v>
      </c>
      <c r="C7" s="27">
        <v>0.12945101809198886</v>
      </c>
    </row>
    <row r="8" spans="1:3">
      <c r="A8" s="43" t="s">
        <v>43</v>
      </c>
      <c r="B8" s="47">
        <v>4931.8875800000014</v>
      </c>
      <c r="C8" s="27">
        <v>0.12327375490258013</v>
      </c>
    </row>
    <row r="9" spans="1:3">
      <c r="A9" s="43" t="s">
        <v>41</v>
      </c>
      <c r="B9" s="47">
        <v>3062.0859600000008</v>
      </c>
      <c r="C9" s="27">
        <v>7.6537599043097371E-2</v>
      </c>
    </row>
    <row r="10" spans="1:3">
      <c r="A10" s="43" t="s">
        <v>44</v>
      </c>
      <c r="B10" s="47">
        <v>1827.5265699999986</v>
      </c>
      <c r="C10" s="27">
        <v>4.5679480485670908E-2</v>
      </c>
    </row>
    <row r="11" spans="1:3">
      <c r="A11" s="43" t="s">
        <v>8</v>
      </c>
      <c r="B11" s="47">
        <v>3394.1892732660308</v>
      </c>
      <c r="C11" s="27">
        <v>8.4838603836457097E-2</v>
      </c>
    </row>
    <row r="12" spans="1:3">
      <c r="B12" s="42"/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7"/>
  <dimension ref="A2:G10"/>
  <sheetViews>
    <sheetView workbookViewId="0">
      <selection activeCell="H18" sqref="H18"/>
    </sheetView>
  </sheetViews>
  <sheetFormatPr defaultRowHeight="15"/>
  <cols>
    <col min="1" max="1" width="9.140625" style="3"/>
    <col min="2" max="2" width="19.28515625" style="3" bestFit="1" customWidth="1"/>
    <col min="3" max="3" width="9.140625" style="3"/>
    <col min="4" max="4" width="9.5703125" style="3" bestFit="1" customWidth="1"/>
    <col min="5" max="16384" width="9.140625" style="3"/>
  </cols>
  <sheetData>
    <row r="2" spans="1:7" ht="17.25">
      <c r="A2" s="321" t="s">
        <v>1220</v>
      </c>
      <c r="B2"/>
      <c r="C2"/>
      <c r="D2"/>
      <c r="E2"/>
      <c r="F2"/>
      <c r="G2"/>
    </row>
    <row r="3" spans="1:7">
      <c r="A3" s="3" t="s">
        <v>25</v>
      </c>
      <c r="B3" s="9">
        <v>12244.991433266034</v>
      </c>
      <c r="C3" s="44">
        <v>0.30175152949137157</v>
      </c>
      <c r="E3" s="9"/>
    </row>
    <row r="4" spans="1:7">
      <c r="A4" s="3" t="s">
        <v>18</v>
      </c>
      <c r="B4" s="9">
        <v>9759.5819900000024</v>
      </c>
      <c r="C4" s="44">
        <v>0.2405039487964305</v>
      </c>
      <c r="E4" s="9"/>
    </row>
    <row r="5" spans="1:7">
      <c r="A5" s="3" t="s">
        <v>65</v>
      </c>
      <c r="B5" s="9">
        <v>4669.986390404446</v>
      </c>
      <c r="C5" s="44">
        <v>0.1150817902722346</v>
      </c>
      <c r="E5" s="9"/>
    </row>
    <row r="6" spans="1:7">
      <c r="A6" s="3" t="s">
        <v>67</v>
      </c>
      <c r="B6" s="9">
        <v>4323.4151486319915</v>
      </c>
      <c r="C6" s="44">
        <v>0.10654128594828273</v>
      </c>
      <c r="E6" s="9"/>
    </row>
    <row r="7" spans="1:7">
      <c r="A7" s="3" t="s">
        <v>66</v>
      </c>
      <c r="B7" s="9">
        <v>3360.686209999998</v>
      </c>
      <c r="C7" s="44">
        <v>8.2816897793253685E-2</v>
      </c>
      <c r="E7" s="9"/>
    </row>
    <row r="8" spans="1:7">
      <c r="A8" s="3" t="s">
        <v>68</v>
      </c>
      <c r="B8" s="9">
        <v>3261.0054799999934</v>
      </c>
      <c r="C8" s="44">
        <v>8.0360480171220688E-2</v>
      </c>
      <c r="E8" s="9"/>
    </row>
    <row r="9" spans="1:7">
      <c r="A9" s="3" t="s">
        <v>71</v>
      </c>
      <c r="B9" s="9">
        <v>2155.3117095955545</v>
      </c>
      <c r="C9" s="44">
        <v>5.3113030617094721E-2</v>
      </c>
      <c r="E9" s="9"/>
    </row>
    <row r="10" spans="1:7">
      <c r="A10" s="3" t="s">
        <v>69</v>
      </c>
      <c r="B10" s="9">
        <v>804.73785000000021</v>
      </c>
      <c r="C10" s="44">
        <v>1.9831036910111514E-2</v>
      </c>
    </row>
  </sheetData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1"/>
  <dimension ref="A1:D13"/>
  <sheetViews>
    <sheetView workbookViewId="0">
      <selection activeCell="C23" sqref="C23"/>
    </sheetView>
  </sheetViews>
  <sheetFormatPr defaultRowHeight="15"/>
  <cols>
    <col min="1" max="1" width="44.5703125" style="3" bestFit="1" customWidth="1"/>
    <col min="2" max="2" width="9.5703125" style="3" bestFit="1" customWidth="1"/>
    <col min="3" max="3" width="44.42578125" style="3" customWidth="1"/>
    <col min="4" max="4" width="9.140625" style="3"/>
    <col min="5" max="5" width="76.28515625" style="3" bestFit="1" customWidth="1"/>
    <col min="6" max="6" width="4.7109375" style="3" customWidth="1"/>
    <col min="7" max="7" width="9.140625" style="3"/>
    <col min="8" max="8" width="9.5703125" style="3" bestFit="1" customWidth="1"/>
    <col min="9" max="14" width="9.28515625" style="3" bestFit="1" customWidth="1"/>
    <col min="15" max="15" width="21.5703125" style="3" customWidth="1"/>
    <col min="16" max="16" width="10" style="3" customWidth="1"/>
    <col min="17" max="16384" width="9.140625" style="3"/>
  </cols>
  <sheetData>
    <row r="1" spans="1:4">
      <c r="D1" s="9"/>
    </row>
    <row r="2" spans="1:4" ht="18" thickBot="1">
      <c r="A2" s="321" t="s">
        <v>1221</v>
      </c>
      <c r="B2"/>
      <c r="D2" s="9"/>
    </row>
    <row r="3" spans="1:4">
      <c r="A3" s="54"/>
      <c r="B3" s="51">
        <v>2019</v>
      </c>
      <c r="D3" s="9"/>
    </row>
    <row r="4" spans="1:4">
      <c r="A4" s="58" t="s">
        <v>79</v>
      </c>
      <c r="B4" s="60">
        <v>8778.1992091594202</v>
      </c>
      <c r="D4" s="9"/>
    </row>
    <row r="5" spans="1:4">
      <c r="A5" s="16" t="s">
        <v>38</v>
      </c>
      <c r="B5" s="65">
        <v>4086.9289911351843</v>
      </c>
    </row>
    <row r="6" spans="1:4">
      <c r="A6" s="16" t="s">
        <v>40</v>
      </c>
      <c r="B6" s="65">
        <v>1911.1259527501431</v>
      </c>
    </row>
    <row r="7" spans="1:4">
      <c r="A7" s="16" t="s">
        <v>39</v>
      </c>
      <c r="B7" s="65">
        <v>1305.9749838839716</v>
      </c>
    </row>
    <row r="8" spans="1:4">
      <c r="A8" s="16" t="s">
        <v>42</v>
      </c>
      <c r="B8" s="65">
        <v>477.28354242877344</v>
      </c>
    </row>
    <row r="9" spans="1:4">
      <c r="A9" s="16" t="s">
        <v>43</v>
      </c>
      <c r="B9" s="65">
        <v>401.64597431089993</v>
      </c>
    </row>
    <row r="10" spans="1:4">
      <c r="A10" s="16" t="s">
        <v>44</v>
      </c>
      <c r="B10" s="65">
        <v>329.90279819132445</v>
      </c>
    </row>
    <row r="11" spans="1:4">
      <c r="A11" s="16" t="s">
        <v>46</v>
      </c>
      <c r="B11" s="65">
        <v>173.34027503482201</v>
      </c>
    </row>
    <row r="12" spans="1:4">
      <c r="A12" s="16" t="s">
        <v>41</v>
      </c>
      <c r="B12" s="65">
        <v>91.996691424300025</v>
      </c>
    </row>
    <row r="13" spans="1:4">
      <c r="A13" s="16"/>
      <c r="B13" s="65"/>
    </row>
  </sheetData>
  <sortState ref="A5:B13">
    <sortCondition descending="1" ref="B5:B13"/>
  </sortState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2"/>
  <dimension ref="A1:D32"/>
  <sheetViews>
    <sheetView workbookViewId="0">
      <selection activeCell="E12" sqref="E12"/>
    </sheetView>
  </sheetViews>
  <sheetFormatPr defaultRowHeight="15"/>
  <cols>
    <col min="1" max="1" width="44.5703125" style="3" bestFit="1" customWidth="1"/>
    <col min="2" max="2" width="9.5703125" style="3" bestFit="1" customWidth="1"/>
    <col min="3" max="3" width="44.42578125" style="3" customWidth="1"/>
    <col min="4" max="4" width="25.28515625" style="3" bestFit="1" customWidth="1"/>
    <col min="5" max="5" width="43.5703125" style="3" bestFit="1" customWidth="1"/>
    <col min="6" max="6" width="8.85546875" style="3" bestFit="1" customWidth="1"/>
    <col min="7" max="7" width="9.140625" style="3"/>
    <col min="8" max="8" width="9.5703125" style="3" bestFit="1" customWidth="1"/>
    <col min="9" max="13" width="9.28515625" style="3" bestFit="1" customWidth="1"/>
    <col min="14" max="14" width="25.28515625" style="3" bestFit="1" customWidth="1"/>
    <col min="15" max="15" width="21.5703125" style="3" customWidth="1"/>
    <col min="16" max="16" width="10" style="3" customWidth="1"/>
    <col min="17" max="16384" width="9.140625" style="3"/>
  </cols>
  <sheetData>
    <row r="1" spans="1:4">
      <c r="D1" s="9"/>
    </row>
    <row r="2" spans="1:4" ht="18" thickBot="1">
      <c r="A2" s="321" t="s">
        <v>1222</v>
      </c>
      <c r="B2"/>
      <c r="D2" s="9"/>
    </row>
    <row r="3" spans="1:4">
      <c r="A3" s="54" t="s">
        <v>80</v>
      </c>
      <c r="B3" s="51">
        <v>2019</v>
      </c>
      <c r="D3" s="9"/>
    </row>
    <row r="4" spans="1:4">
      <c r="A4" s="58" t="s">
        <v>79</v>
      </c>
      <c r="B4" s="60">
        <v>7934.0490995174987</v>
      </c>
      <c r="D4" s="9"/>
    </row>
    <row r="5" spans="1:4">
      <c r="A5" s="16" t="s">
        <v>38</v>
      </c>
      <c r="B5" s="65">
        <v>3553.0688929780936</v>
      </c>
    </row>
    <row r="6" spans="1:4">
      <c r="A6" s="16" t="s">
        <v>39</v>
      </c>
      <c r="B6" s="65">
        <v>2284.9552034363905</v>
      </c>
    </row>
    <row r="7" spans="1:4">
      <c r="A7" s="16" t="s">
        <v>40</v>
      </c>
      <c r="B7" s="65">
        <v>1407.0250031030148</v>
      </c>
    </row>
    <row r="8" spans="1:4">
      <c r="A8" s="106" t="s">
        <v>97</v>
      </c>
      <c r="B8" s="3">
        <v>689</v>
      </c>
    </row>
    <row r="9" spans="1:4">
      <c r="A9" s="3" t="s">
        <v>41</v>
      </c>
      <c r="B9" s="65">
        <v>513.828981732334</v>
      </c>
    </row>
    <row r="10" spans="1:4">
      <c r="A10" s="111" t="s">
        <v>46</v>
      </c>
      <c r="B10" s="3">
        <v>190.02809499999998</v>
      </c>
    </row>
    <row r="11" spans="1:4">
      <c r="A11" s="63"/>
      <c r="C11" s="9"/>
    </row>
    <row r="12" spans="1:4">
      <c r="B12" s="9"/>
    </row>
    <row r="13" spans="1:4">
      <c r="B13" s="9"/>
    </row>
    <row r="14" spans="1:4">
      <c r="B14" s="9"/>
    </row>
    <row r="15" spans="1:4">
      <c r="B15" s="9"/>
    </row>
    <row r="16" spans="1:4">
      <c r="B16" s="9"/>
    </row>
    <row r="17" spans="2:2">
      <c r="B17" s="9"/>
    </row>
    <row r="18" spans="2:2">
      <c r="B18" s="9"/>
    </row>
    <row r="19" spans="2:2">
      <c r="B19" s="9"/>
    </row>
    <row r="23" spans="2:2">
      <c r="B23" s="9"/>
    </row>
    <row r="25" spans="2:2">
      <c r="B25" s="9"/>
    </row>
    <row r="28" spans="2:2">
      <c r="B28" s="64"/>
    </row>
    <row r="29" spans="2:2">
      <c r="B29" s="9"/>
    </row>
    <row r="32" spans="2:2">
      <c r="B32" s="9"/>
    </row>
  </sheetData>
  <sortState ref="A5:B9">
    <sortCondition descending="1" ref="B5:B9"/>
  </sortState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7"/>
  <dimension ref="A2:Q15"/>
  <sheetViews>
    <sheetView zoomScaleNormal="100" workbookViewId="0">
      <selection activeCell="E29" sqref="E29"/>
    </sheetView>
  </sheetViews>
  <sheetFormatPr defaultRowHeight="15"/>
  <cols>
    <col min="1" max="1" width="24" style="146" customWidth="1"/>
    <col min="2" max="2" width="11.140625" style="146" bestFit="1" customWidth="1"/>
    <col min="3" max="3" width="9.140625" style="146"/>
    <col min="4" max="5" width="11.140625" style="146" customWidth="1"/>
    <col min="6" max="7" width="9.140625" style="146"/>
    <col min="8" max="8" width="13.85546875" style="146" customWidth="1"/>
    <col min="9" max="9" width="9.28515625" style="146" customWidth="1"/>
    <col min="10" max="10" width="9.140625" style="146"/>
    <col min="11" max="11" width="11.5703125" style="146" customWidth="1"/>
    <col min="12" max="13" width="9.140625" style="146"/>
    <col min="14" max="14" width="11.85546875" style="146" bestFit="1" customWidth="1"/>
    <col min="15" max="16384" width="9.140625" style="146"/>
  </cols>
  <sheetData>
    <row r="2" spans="1:17" ht="17.25">
      <c r="A2" s="321" t="s">
        <v>1164</v>
      </c>
    </row>
    <row r="3" spans="1:17">
      <c r="A3" s="146" t="s">
        <v>245</v>
      </c>
      <c r="B3" s="146" t="s">
        <v>246</v>
      </c>
      <c r="C3" s="146" t="s">
        <v>247</v>
      </c>
      <c r="D3" s="146" t="s">
        <v>248</v>
      </c>
      <c r="E3" s="146" t="s">
        <v>249</v>
      </c>
      <c r="F3" s="147"/>
      <c r="I3" s="148"/>
      <c r="J3" s="148"/>
      <c r="K3" s="148"/>
      <c r="L3" s="148"/>
      <c r="M3" s="148"/>
    </row>
    <row r="4" spans="1:17">
      <c r="A4" s="146" t="s">
        <v>9</v>
      </c>
      <c r="B4" s="147">
        <v>-0.96623918290949495</v>
      </c>
      <c r="C4" s="147">
        <v>0.32120883280828155</v>
      </c>
      <c r="D4" s="147">
        <v>-1.3295535963132064</v>
      </c>
      <c r="E4" s="147">
        <v>-0.52998178730456846</v>
      </c>
      <c r="F4" s="147"/>
      <c r="I4" s="148"/>
      <c r="J4" s="148"/>
      <c r="K4" s="148"/>
      <c r="L4" s="148"/>
      <c r="M4" s="148"/>
      <c r="N4" s="147"/>
      <c r="O4" s="147"/>
      <c r="P4" s="147"/>
      <c r="Q4" s="147"/>
    </row>
    <row r="5" spans="1:17">
      <c r="A5" s="146" t="s">
        <v>8</v>
      </c>
      <c r="B5" s="147">
        <v>10.303406618161034</v>
      </c>
      <c r="C5" s="147">
        <v>11.453669919194404</v>
      </c>
      <c r="D5" s="147">
        <v>6.8104274380701595</v>
      </c>
      <c r="E5" s="147">
        <v>7.5576085381569325</v>
      </c>
      <c r="F5" s="147"/>
      <c r="I5" s="148"/>
      <c r="J5" s="148"/>
      <c r="K5" s="148"/>
      <c r="L5" s="148"/>
      <c r="M5" s="148"/>
      <c r="N5" s="147"/>
      <c r="O5" s="147"/>
      <c r="P5" s="147"/>
      <c r="Q5" s="147"/>
    </row>
    <row r="6" spans="1:17">
      <c r="A6" s="146" t="s">
        <v>7</v>
      </c>
      <c r="B6" s="147">
        <v>9.7062287959727467</v>
      </c>
      <c r="C6" s="147">
        <v>11.195671923681843</v>
      </c>
      <c r="D6" s="147">
        <v>6.6863206054427069</v>
      </c>
      <c r="E6" s="147">
        <v>7.4086658673734966</v>
      </c>
      <c r="F6" s="147"/>
      <c r="I6" s="148"/>
      <c r="J6" s="148"/>
      <c r="K6" s="148"/>
      <c r="L6" s="148"/>
      <c r="M6" s="148"/>
    </row>
    <row r="7" spans="1:17">
      <c r="A7" s="146" t="s">
        <v>6</v>
      </c>
      <c r="B7" s="147">
        <v>9.6027205496743662</v>
      </c>
      <c r="C7" s="147">
        <v>10.653476778532992</v>
      </c>
      <c r="D7" s="147">
        <v>6.3312106106591477</v>
      </c>
      <c r="E7" s="147">
        <v>7.1627169798221244</v>
      </c>
      <c r="F7" s="147"/>
      <c r="I7" s="148"/>
      <c r="J7" s="148"/>
      <c r="K7" s="148"/>
      <c r="L7" s="148"/>
      <c r="M7" s="148"/>
    </row>
    <row r="8" spans="1:17">
      <c r="A8" s="146" t="s">
        <v>14</v>
      </c>
      <c r="B8" s="147">
        <v>8.7001127860335767</v>
      </c>
      <c r="C8" s="147">
        <v>9.8526295047120005</v>
      </c>
      <c r="D8" s="147">
        <v>5.975271471579644</v>
      </c>
      <c r="E8" s="147">
        <v>6.3428221432634935</v>
      </c>
      <c r="F8" s="147"/>
      <c r="I8" s="148"/>
      <c r="J8" s="148"/>
      <c r="K8" s="148"/>
      <c r="L8" s="148"/>
      <c r="M8" s="148"/>
    </row>
    <row r="9" spans="1:17">
      <c r="A9" s="146" t="s">
        <v>16</v>
      </c>
      <c r="B9" s="147">
        <v>7.4140868723563358</v>
      </c>
      <c r="C9" s="147">
        <v>8.7386153614516608</v>
      </c>
      <c r="D9" s="147">
        <v>5.0868196612534504</v>
      </c>
      <c r="E9" s="147">
        <v>5.2782950980249037</v>
      </c>
      <c r="F9" s="147"/>
      <c r="I9" s="148"/>
      <c r="J9" s="148"/>
      <c r="K9" s="148"/>
      <c r="L9" s="148"/>
      <c r="M9" s="148"/>
    </row>
    <row r="10" spans="1:17">
      <c r="A10" s="146" t="s">
        <v>5</v>
      </c>
      <c r="B10" s="147">
        <v>5.8219332591002253</v>
      </c>
      <c r="C10" s="147">
        <v>6.0309447163897802</v>
      </c>
      <c r="D10" s="147">
        <v>2.042667659063012</v>
      </c>
      <c r="E10" s="147">
        <v>3.466687083072499</v>
      </c>
      <c r="F10" s="147"/>
      <c r="I10" s="148"/>
      <c r="J10" s="148"/>
      <c r="K10" s="148"/>
      <c r="L10" s="148"/>
      <c r="M10" s="148"/>
    </row>
    <row r="11" spans="1:17">
      <c r="A11" s="146" t="s">
        <v>255</v>
      </c>
      <c r="B11" s="147">
        <v>3.9424764220293658</v>
      </c>
      <c r="C11" s="147">
        <v>4.1871462413903116</v>
      </c>
      <c r="D11" s="147">
        <v>0.61134111598713003</v>
      </c>
      <c r="E11" s="147">
        <v>1.6658277064946128</v>
      </c>
      <c r="F11" s="147"/>
      <c r="I11" s="148"/>
      <c r="J11" s="148"/>
      <c r="K11" s="148"/>
      <c r="L11" s="148"/>
      <c r="M11" s="148"/>
    </row>
    <row r="12" spans="1:17">
      <c r="A12" s="146" t="s">
        <v>251</v>
      </c>
      <c r="B12" s="147">
        <v>9.3371674352515388</v>
      </c>
      <c r="C12" s="147">
        <v>11.453669919194404</v>
      </c>
      <c r="D12" s="147">
        <v>5.4808738417569547</v>
      </c>
      <c r="E12" s="147">
        <v>7.0276267508523649</v>
      </c>
      <c r="F12" s="147"/>
      <c r="I12" s="148"/>
      <c r="J12" s="148"/>
      <c r="K12" s="148"/>
      <c r="L12" s="148"/>
      <c r="M12" s="148"/>
    </row>
    <row r="13" spans="1:17">
      <c r="A13" s="146" t="s">
        <v>252</v>
      </c>
      <c r="B13" s="147"/>
      <c r="C13" s="147"/>
      <c r="D13" s="147"/>
      <c r="E13" s="147"/>
      <c r="F13" s="147"/>
      <c r="I13" s="148"/>
      <c r="J13" s="148"/>
      <c r="K13" s="148"/>
      <c r="L13" s="148"/>
      <c r="M13" s="148"/>
    </row>
    <row r="14" spans="1:17">
      <c r="A14" s="146" t="s">
        <v>250</v>
      </c>
      <c r="B14" s="146">
        <v>0</v>
      </c>
      <c r="C14" s="146">
        <v>1</v>
      </c>
      <c r="D14" s="146">
        <v>2</v>
      </c>
      <c r="E14" s="146">
        <v>3</v>
      </c>
      <c r="F14" s="147"/>
    </row>
    <row r="15" spans="1:17">
      <c r="B15" s="147"/>
      <c r="C15" s="147"/>
      <c r="D15" s="147"/>
      <c r="E15" s="147"/>
      <c r="F15" s="147"/>
    </row>
  </sheetData>
  <pageMargins left="0.7" right="0.7" top="0.75" bottom="0.75" header="0.3" footer="0.3"/>
  <drawing r:id="rId1"/>
  <tableParts count="1">
    <tablePart r:id="rId2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0"/>
  <dimension ref="A2:H16"/>
  <sheetViews>
    <sheetView workbookViewId="0">
      <selection activeCell="A3" sqref="A3"/>
    </sheetView>
  </sheetViews>
  <sheetFormatPr defaultRowHeight="15"/>
  <cols>
    <col min="2" max="2" width="10" bestFit="1" customWidth="1"/>
  </cols>
  <sheetData>
    <row r="2" spans="1:8" ht="17.25">
      <c r="A2" s="321" t="s">
        <v>1223</v>
      </c>
      <c r="B2" s="66"/>
    </row>
    <row r="3" spans="1:8">
      <c r="A3" s="16" t="s">
        <v>38</v>
      </c>
      <c r="B3" s="27">
        <v>0.44265139684192262</v>
      </c>
    </row>
    <row r="4" spans="1:8">
      <c r="A4" s="16" t="s">
        <v>39</v>
      </c>
      <c r="B4" s="27">
        <v>0.2158019550002892</v>
      </c>
    </row>
    <row r="5" spans="1:8">
      <c r="A5" s="16" t="s">
        <v>40</v>
      </c>
      <c r="B5" s="27">
        <v>0.1908149690554688</v>
      </c>
    </row>
    <row r="6" spans="1:8">
      <c r="A6" s="112" t="s">
        <v>32</v>
      </c>
      <c r="B6" s="27">
        <v>3.9851928972178839E-2</v>
      </c>
      <c r="E6" s="66"/>
      <c r="F6" s="66"/>
      <c r="G6" s="66"/>
      <c r="H6" s="66"/>
    </row>
    <row r="7" spans="1:8">
      <c r="A7" s="16" t="s">
        <v>41</v>
      </c>
      <c r="B7" s="27">
        <v>3.5456070333738217E-2</v>
      </c>
      <c r="E7" s="27"/>
      <c r="F7" s="27"/>
      <c r="G7" s="27"/>
      <c r="H7" s="27"/>
    </row>
    <row r="8" spans="1:8">
      <c r="A8" s="16" t="s">
        <v>42</v>
      </c>
      <c r="B8" s="27">
        <v>2.5102666435305687E-2</v>
      </c>
      <c r="E8" s="27"/>
      <c r="F8" s="27"/>
      <c r="G8" s="27"/>
      <c r="H8" s="27"/>
    </row>
    <row r="9" spans="1:8">
      <c r="A9" s="16" t="s">
        <v>44</v>
      </c>
      <c r="B9" s="27">
        <v>1.9954884608710741E-2</v>
      </c>
      <c r="E9" s="27"/>
      <c r="F9" s="27"/>
      <c r="G9" s="27"/>
      <c r="H9" s="27"/>
    </row>
    <row r="10" spans="1:8">
      <c r="A10" s="16" t="s">
        <v>43</v>
      </c>
      <c r="B10" s="27">
        <v>1.9781363872982821E-2</v>
      </c>
      <c r="E10" s="27"/>
      <c r="F10" s="27"/>
      <c r="G10" s="27"/>
      <c r="H10" s="27"/>
    </row>
    <row r="11" spans="1:8">
      <c r="A11" s="16" t="s">
        <v>46</v>
      </c>
      <c r="B11" s="27">
        <v>1.0602425892511553E-2</v>
      </c>
      <c r="E11" s="27"/>
      <c r="F11" s="27"/>
      <c r="G11" s="27"/>
      <c r="H11" s="27"/>
    </row>
    <row r="12" spans="1:8">
      <c r="A12" s="16" t="s">
        <v>45</v>
      </c>
      <c r="B12" s="27">
        <v>1.5215073894170993E-3</v>
      </c>
      <c r="E12" s="27"/>
      <c r="F12" s="27"/>
      <c r="G12" s="27"/>
      <c r="H12" s="27"/>
    </row>
    <row r="13" spans="1:8">
      <c r="E13" s="27"/>
      <c r="F13" s="27"/>
      <c r="G13" s="27"/>
      <c r="H13" s="27"/>
    </row>
    <row r="14" spans="1:8">
      <c r="E14" s="28"/>
      <c r="F14" s="28"/>
      <c r="G14" s="28"/>
      <c r="H14" s="28"/>
    </row>
    <row r="15" spans="1:8">
      <c r="C15" s="28"/>
      <c r="D15" s="28"/>
      <c r="E15" s="28"/>
      <c r="F15" s="28"/>
      <c r="G15" s="28"/>
      <c r="H15" s="28"/>
    </row>
    <row r="16" spans="1:8">
      <c r="C16" s="27"/>
      <c r="D16" s="27"/>
      <c r="E16" s="27"/>
      <c r="F16" s="27"/>
      <c r="G16" s="27"/>
      <c r="H16" s="27"/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3"/>
  <dimension ref="A2:P20"/>
  <sheetViews>
    <sheetView workbookViewId="0">
      <selection activeCell="Q15" sqref="Q15"/>
    </sheetView>
  </sheetViews>
  <sheetFormatPr defaultRowHeight="15"/>
  <cols>
    <col min="1" max="1" width="29.85546875" bestFit="1" customWidth="1"/>
    <col min="2" max="4" width="10.42578125" bestFit="1" customWidth="1"/>
    <col min="5" max="8" width="10.5703125" bestFit="1" customWidth="1"/>
  </cols>
  <sheetData>
    <row r="2" spans="1:16" ht="19.5">
      <c r="A2" s="383" t="s">
        <v>1224</v>
      </c>
      <c r="B2" s="384"/>
      <c r="C2" s="384"/>
      <c r="D2" s="384"/>
      <c r="E2" s="384"/>
      <c r="F2" s="384"/>
      <c r="G2" s="384"/>
      <c r="H2" s="384"/>
    </row>
    <row r="3" spans="1:16">
      <c r="A3" s="46" t="s">
        <v>74</v>
      </c>
      <c r="B3" s="48">
        <v>2019</v>
      </c>
      <c r="C3" s="48">
        <v>2025</v>
      </c>
      <c r="D3" s="49">
        <v>2030</v>
      </c>
      <c r="E3" s="49">
        <v>2035</v>
      </c>
      <c r="F3" s="49">
        <v>2040</v>
      </c>
      <c r="G3" s="49">
        <v>2045</v>
      </c>
      <c r="H3" s="49">
        <v>2050</v>
      </c>
      <c r="J3" s="27"/>
      <c r="K3" s="27"/>
      <c r="L3" s="27"/>
      <c r="M3" s="27"/>
      <c r="N3" s="27"/>
      <c r="O3" s="27"/>
      <c r="P3" s="27"/>
    </row>
    <row r="4" spans="1:16">
      <c r="A4" s="96" t="s">
        <v>38</v>
      </c>
      <c r="B4" s="47">
        <v>10392.288879999993</v>
      </c>
      <c r="C4" s="47">
        <v>10840.302965189616</v>
      </c>
      <c r="D4" s="47">
        <v>10320.94331555986</v>
      </c>
      <c r="E4" s="47">
        <v>9450.6356107449865</v>
      </c>
      <c r="F4" s="47">
        <v>8528.5658342903953</v>
      </c>
      <c r="G4" s="47">
        <v>8177.1357795591921</v>
      </c>
      <c r="H4" s="47">
        <v>7995.2258326086139</v>
      </c>
      <c r="J4" s="27"/>
      <c r="K4" s="27"/>
      <c r="L4" s="27"/>
      <c r="M4" s="27"/>
      <c r="N4" s="27"/>
      <c r="O4" s="27"/>
      <c r="P4" s="27"/>
    </row>
    <row r="5" spans="1:16">
      <c r="A5" s="96" t="s">
        <v>42</v>
      </c>
      <c r="B5" s="47">
        <v>5910.4823000000015</v>
      </c>
      <c r="C5" s="47">
        <v>5928.9416984223426</v>
      </c>
      <c r="D5" s="47">
        <v>5703.0119099910908</v>
      </c>
      <c r="E5" s="47">
        <v>5513.4573389254483</v>
      </c>
      <c r="F5" s="47">
        <v>5231.5154974311354</v>
      </c>
      <c r="G5" s="47">
        <v>5049.3083896300177</v>
      </c>
      <c r="H5" s="47">
        <v>4592.692594893233</v>
      </c>
      <c r="J5" s="27"/>
      <c r="K5" s="27"/>
      <c r="L5" s="27"/>
      <c r="M5" s="27"/>
      <c r="N5" s="27"/>
      <c r="O5" s="27"/>
      <c r="P5" s="27"/>
    </row>
    <row r="6" spans="1:16">
      <c r="A6" s="96" t="s">
        <v>40</v>
      </c>
      <c r="B6" s="47">
        <v>5310.1184400000002</v>
      </c>
      <c r="C6" s="47">
        <v>4937.1494096608621</v>
      </c>
      <c r="D6" s="47">
        <v>4874.0672637766729</v>
      </c>
      <c r="E6" s="47">
        <v>4512.2683077522051</v>
      </c>
      <c r="F6" s="47">
        <v>4237.5223839031351</v>
      </c>
      <c r="G6" s="47">
        <v>4096.3599075683414</v>
      </c>
      <c r="H6" s="47">
        <v>3948.1993481187988</v>
      </c>
      <c r="J6" s="27"/>
      <c r="K6" s="27"/>
      <c r="L6" s="27"/>
      <c r="M6" s="27"/>
      <c r="N6" s="27"/>
      <c r="O6" s="27"/>
      <c r="P6" s="27"/>
    </row>
    <row r="7" spans="1:16">
      <c r="A7" s="96" t="s">
        <v>39</v>
      </c>
      <c r="B7" s="47">
        <v>5179.0250799999994</v>
      </c>
      <c r="C7" s="47">
        <v>5444.7006268133146</v>
      </c>
      <c r="D7" s="47">
        <v>5450.513589250575</v>
      </c>
      <c r="E7" s="47">
        <v>5282.8771542438863</v>
      </c>
      <c r="F7" s="47">
        <v>4965.7334917065673</v>
      </c>
      <c r="G7" s="47">
        <v>4751.2273824735394</v>
      </c>
      <c r="H7" s="47">
        <v>4676.8574593971289</v>
      </c>
      <c r="J7" s="27"/>
      <c r="K7" s="27"/>
      <c r="L7" s="27"/>
      <c r="M7" s="27"/>
      <c r="N7" s="27"/>
      <c r="O7" s="27"/>
      <c r="P7" s="27"/>
    </row>
    <row r="8" spans="1:16">
      <c r="A8" s="96" t="s">
        <v>43</v>
      </c>
      <c r="B8" s="47">
        <v>4931.8875800000014</v>
      </c>
      <c r="C8" s="47">
        <v>5526.5362730587358</v>
      </c>
      <c r="D8" s="47">
        <v>6031.6933223287142</v>
      </c>
      <c r="E8" s="47">
        <v>6174.9832200462552</v>
      </c>
      <c r="F8" s="47">
        <v>6245.0095145752266</v>
      </c>
      <c r="G8" s="47">
        <v>6435.0389344025525</v>
      </c>
      <c r="H8" s="47">
        <v>6631.8763631521197</v>
      </c>
      <c r="J8" s="27"/>
      <c r="K8" s="27"/>
      <c r="L8" s="27"/>
      <c r="M8" s="27"/>
      <c r="N8" s="27"/>
      <c r="O8" s="27"/>
      <c r="P8" s="27"/>
    </row>
    <row r="9" spans="1:16">
      <c r="A9" s="96" t="s">
        <v>41</v>
      </c>
      <c r="B9" s="47">
        <v>3062.0859600000008</v>
      </c>
      <c r="C9" s="47">
        <v>3127.8372339159041</v>
      </c>
      <c r="D9" s="47">
        <v>3103.5201926923241</v>
      </c>
      <c r="E9" s="47">
        <v>3057.363580232487</v>
      </c>
      <c r="F9" s="47">
        <v>2980.3178162165736</v>
      </c>
      <c r="G9" s="47">
        <v>2904.6129385033578</v>
      </c>
      <c r="H9" s="47">
        <v>2851.0649568384124</v>
      </c>
      <c r="J9" s="27"/>
      <c r="K9" s="27"/>
      <c r="L9" s="27"/>
      <c r="M9" s="27"/>
      <c r="N9" s="27"/>
      <c r="O9" s="27"/>
      <c r="P9" s="27"/>
    </row>
    <row r="10" spans="1:16">
      <c r="A10" s="96" t="s">
        <v>44</v>
      </c>
      <c r="B10" s="47">
        <v>1827.5265699999986</v>
      </c>
      <c r="C10" s="47">
        <v>2076.8496559475379</v>
      </c>
      <c r="D10" s="47">
        <v>2172.3544563929127</v>
      </c>
      <c r="E10" s="47">
        <v>2083.9640236520927</v>
      </c>
      <c r="F10" s="47">
        <v>2085.6782377787672</v>
      </c>
      <c r="G10" s="47">
        <v>2079.8161141539572</v>
      </c>
      <c r="H10" s="47">
        <v>2069.4835055932581</v>
      </c>
      <c r="J10" s="27"/>
      <c r="K10" s="27"/>
      <c r="L10" s="27"/>
      <c r="M10" s="27"/>
      <c r="N10" s="27"/>
      <c r="O10" s="27"/>
      <c r="P10" s="27"/>
    </row>
    <row r="11" spans="1:16">
      <c r="A11" s="96" t="s">
        <v>8</v>
      </c>
      <c r="B11" s="47">
        <v>3394.1892732660308</v>
      </c>
      <c r="C11" s="47">
        <v>2773.5221635654088</v>
      </c>
      <c r="D11" s="47">
        <v>2879.0340159612433</v>
      </c>
      <c r="E11" s="47">
        <v>2880.7452244256942</v>
      </c>
      <c r="F11" s="47">
        <v>2887.2372631969993</v>
      </c>
      <c r="G11" s="47">
        <v>2904.5200852185449</v>
      </c>
      <c r="H11" s="47">
        <v>2980.6028545525501</v>
      </c>
    </row>
    <row r="12" spans="1:16">
      <c r="A12" s="99"/>
    </row>
    <row r="13" spans="1:16">
      <c r="A13" s="96" t="s">
        <v>38</v>
      </c>
    </row>
    <row r="14" spans="1:16">
      <c r="A14" s="96" t="s">
        <v>42</v>
      </c>
    </row>
    <row r="15" spans="1:16">
      <c r="A15" s="96" t="s">
        <v>40</v>
      </c>
    </row>
    <row r="16" spans="1:16">
      <c r="A16" s="96" t="s">
        <v>39</v>
      </c>
    </row>
    <row r="17" spans="1:1">
      <c r="A17" s="96" t="s">
        <v>43</v>
      </c>
    </row>
    <row r="18" spans="1:1">
      <c r="A18" s="96" t="s">
        <v>41</v>
      </c>
    </row>
    <row r="19" spans="1:1">
      <c r="A19" s="96" t="s">
        <v>44</v>
      </c>
    </row>
    <row r="20" spans="1:1">
      <c r="A20" s="96" t="s">
        <v>8</v>
      </c>
    </row>
  </sheetData>
  <mergeCells count="1">
    <mergeCell ref="A2:H2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4"/>
  <dimension ref="A2:P11"/>
  <sheetViews>
    <sheetView workbookViewId="0">
      <selection activeCell="P10" sqref="P10"/>
    </sheetView>
  </sheetViews>
  <sheetFormatPr defaultRowHeight="15"/>
  <sheetData>
    <row r="2" spans="1:16" ht="19.5">
      <c r="A2" s="385" t="s">
        <v>1225</v>
      </c>
      <c r="B2" s="384"/>
      <c r="C2" s="384"/>
      <c r="D2" s="384"/>
      <c r="E2" s="384"/>
      <c r="F2" s="384"/>
      <c r="G2" s="384"/>
      <c r="H2" s="384"/>
    </row>
    <row r="3" spans="1:16">
      <c r="A3" s="46" t="s">
        <v>74</v>
      </c>
      <c r="B3" s="48">
        <v>2019</v>
      </c>
      <c r="C3" s="48">
        <v>2025</v>
      </c>
      <c r="D3" s="49">
        <v>2030</v>
      </c>
      <c r="E3" s="49">
        <v>2035</v>
      </c>
      <c r="F3" s="49">
        <v>2040</v>
      </c>
      <c r="G3" s="49">
        <v>2045</v>
      </c>
      <c r="H3" s="49">
        <v>2050</v>
      </c>
      <c r="I3" s="27"/>
      <c r="J3" s="27"/>
      <c r="M3" s="27"/>
      <c r="N3" s="27"/>
      <c r="O3" s="27"/>
      <c r="P3" s="27"/>
    </row>
    <row r="4" spans="1:16">
      <c r="A4" s="97" t="s">
        <v>38</v>
      </c>
      <c r="B4" s="47">
        <v>10392.288879999998</v>
      </c>
      <c r="C4" s="47">
        <v>10939.966739428979</v>
      </c>
      <c r="D4" s="47">
        <v>6475.9006394853614</v>
      </c>
      <c r="E4" s="47">
        <v>6093.3658351004397</v>
      </c>
      <c r="F4" s="47">
        <v>6098.7092821559872</v>
      </c>
      <c r="G4" s="47">
        <v>8608.4351039569028</v>
      </c>
      <c r="H4" s="47">
        <v>8582.6437008701541</v>
      </c>
      <c r="I4" s="27"/>
      <c r="J4" s="27"/>
      <c r="M4" s="27"/>
      <c r="N4" s="27"/>
      <c r="O4" s="27"/>
      <c r="P4" s="27"/>
    </row>
    <row r="5" spans="1:16">
      <c r="A5" s="97" t="s">
        <v>42</v>
      </c>
      <c r="B5" s="47">
        <v>5910.4823000000415</v>
      </c>
      <c r="C5" s="47">
        <v>5902.1188860042184</v>
      </c>
      <c r="D5" s="47">
        <v>5681.3335530857357</v>
      </c>
      <c r="E5" s="47">
        <v>5331.1391138384688</v>
      </c>
      <c r="F5" s="47">
        <v>4786.9644567607374</v>
      </c>
      <c r="G5" s="47">
        <v>4624.4475867517667</v>
      </c>
      <c r="H5" s="47">
        <v>4449.8177056538962</v>
      </c>
      <c r="J5" s="27"/>
      <c r="K5" s="27"/>
      <c r="L5" s="27"/>
      <c r="M5" s="27"/>
      <c r="N5" s="27"/>
      <c r="O5" s="27"/>
      <c r="P5" s="27"/>
    </row>
    <row r="6" spans="1:16">
      <c r="A6" s="97" t="s">
        <v>40</v>
      </c>
      <c r="B6" s="47">
        <v>5310.1184400000002</v>
      </c>
      <c r="C6" s="47">
        <v>4859.1583402111646</v>
      </c>
      <c r="D6" s="47">
        <v>4753.6250233742949</v>
      </c>
      <c r="E6" s="47">
        <v>4137.5717935324819</v>
      </c>
      <c r="F6" s="47">
        <v>3729.2824706579731</v>
      </c>
      <c r="G6" s="47">
        <v>3616.0455338977854</v>
      </c>
      <c r="H6" s="47">
        <v>3483.1060139700903</v>
      </c>
      <c r="J6" s="27"/>
      <c r="K6" s="27"/>
      <c r="L6" s="27"/>
      <c r="M6" s="27"/>
      <c r="N6" s="27"/>
      <c r="O6" s="27"/>
      <c r="P6" s="27"/>
    </row>
    <row r="7" spans="1:16">
      <c r="A7" s="97" t="s">
        <v>39</v>
      </c>
      <c r="B7" s="47">
        <v>5179.0250799999994</v>
      </c>
      <c r="C7" s="47">
        <v>5425.6028073070447</v>
      </c>
      <c r="D7" s="47">
        <v>5193.2329663751188</v>
      </c>
      <c r="E7" s="47">
        <v>4587.2811835992561</v>
      </c>
      <c r="F7" s="47">
        <v>3534.9844629163845</v>
      </c>
      <c r="G7" s="47">
        <v>3506.8532845139971</v>
      </c>
      <c r="H7" s="47">
        <v>3448.3042921270689</v>
      </c>
      <c r="J7" s="27"/>
      <c r="K7" s="27"/>
      <c r="L7" s="27"/>
      <c r="M7" s="27"/>
      <c r="N7" s="27"/>
      <c r="O7" s="27"/>
      <c r="P7" s="27"/>
    </row>
    <row r="8" spans="1:16">
      <c r="A8" s="97" t="s">
        <v>43</v>
      </c>
      <c r="B8" s="47">
        <v>4931.8875799999969</v>
      </c>
      <c r="C8" s="47">
        <v>5524.2520591943294</v>
      </c>
      <c r="D8" s="47">
        <v>5934.654292889355</v>
      </c>
      <c r="E8" s="47">
        <v>5911.6393213625934</v>
      </c>
      <c r="F8" s="47">
        <v>5824.2427218478306</v>
      </c>
      <c r="G8" s="47">
        <v>5922.2778711661313</v>
      </c>
      <c r="H8" s="47">
        <v>5857.3422064249316</v>
      </c>
      <c r="J8" s="27"/>
      <c r="K8" s="27"/>
      <c r="L8" s="27"/>
      <c r="M8" s="27"/>
      <c r="N8" s="27"/>
      <c r="O8" s="27"/>
      <c r="P8" s="27"/>
    </row>
    <row r="9" spans="1:16">
      <c r="A9" s="97" t="s">
        <v>41</v>
      </c>
      <c r="B9" s="47">
        <v>3062.0859600000008</v>
      </c>
      <c r="C9" s="47">
        <v>3125.6592104028373</v>
      </c>
      <c r="D9" s="47">
        <v>3090.3824466841384</v>
      </c>
      <c r="E9" s="47">
        <v>3034.5491367583245</v>
      </c>
      <c r="F9" s="47">
        <v>2932.5682214924009</v>
      </c>
      <c r="G9" s="47">
        <v>2829.0930702410628</v>
      </c>
      <c r="H9" s="47">
        <v>2720.5502192349018</v>
      </c>
      <c r="J9" s="27"/>
      <c r="K9" s="27"/>
      <c r="L9" s="27"/>
      <c r="M9" s="27"/>
      <c r="N9" s="27"/>
      <c r="O9" s="27"/>
      <c r="P9" s="27"/>
    </row>
    <row r="10" spans="1:16">
      <c r="A10" s="97" t="s">
        <v>44</v>
      </c>
      <c r="B10" s="47">
        <v>1827.5265699999845</v>
      </c>
      <c r="C10" s="47">
        <v>2050.0210454996532</v>
      </c>
      <c r="D10" s="47">
        <v>2004.0889475893803</v>
      </c>
      <c r="E10" s="47">
        <v>1735.9176850964054</v>
      </c>
      <c r="F10" s="47">
        <v>1701.9382486587476</v>
      </c>
      <c r="G10" s="47">
        <v>1722.5176180186818</v>
      </c>
      <c r="H10" s="47">
        <v>1701.1037192724211</v>
      </c>
      <c r="J10" s="27"/>
      <c r="K10" s="27"/>
      <c r="L10" s="27"/>
      <c r="M10" s="27"/>
      <c r="N10" s="27"/>
      <c r="O10" s="27"/>
      <c r="P10" s="27"/>
    </row>
    <row r="11" spans="1:16">
      <c r="A11" s="97" t="s">
        <v>8</v>
      </c>
      <c r="B11" s="47">
        <v>3394.1892732660308</v>
      </c>
      <c r="C11" s="47">
        <v>2775.9164797928725</v>
      </c>
      <c r="D11" s="47">
        <v>2853.345738659581</v>
      </c>
      <c r="E11" s="47">
        <v>2895.6211203668445</v>
      </c>
      <c r="F11" s="47">
        <v>2786.285053678243</v>
      </c>
      <c r="G11" s="47">
        <v>2760.0490779868705</v>
      </c>
      <c r="H11" s="47">
        <v>2822.4310888407099</v>
      </c>
      <c r="J11" s="27"/>
      <c r="K11" s="27"/>
      <c r="L11" s="27"/>
      <c r="M11" s="27"/>
      <c r="N11" s="27"/>
      <c r="O11" s="27"/>
      <c r="P11" s="27"/>
    </row>
  </sheetData>
  <mergeCells count="1">
    <mergeCell ref="A2:H2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6"/>
  <dimension ref="A2:P22"/>
  <sheetViews>
    <sheetView workbookViewId="0">
      <selection activeCell="A3" sqref="A3"/>
    </sheetView>
  </sheetViews>
  <sheetFormatPr defaultRowHeight="15"/>
  <sheetData>
    <row r="2" spans="1:16" ht="19.5">
      <c r="A2" s="385" t="s">
        <v>1226</v>
      </c>
      <c r="B2" s="384"/>
      <c r="C2" s="384"/>
      <c r="D2" s="384"/>
      <c r="E2" s="384"/>
      <c r="F2" s="384"/>
      <c r="G2" s="384"/>
      <c r="H2" s="384"/>
      <c r="J2" s="27"/>
      <c r="K2" s="27"/>
      <c r="L2" s="27"/>
      <c r="M2" s="27"/>
      <c r="N2" s="27"/>
      <c r="O2" s="27"/>
      <c r="P2" s="27"/>
    </row>
    <row r="3" spans="1:16">
      <c r="A3" s="46" t="s">
        <v>75</v>
      </c>
      <c r="B3" s="48">
        <v>2019</v>
      </c>
      <c r="C3" s="48">
        <v>2025</v>
      </c>
      <c r="D3" s="49">
        <v>2030</v>
      </c>
      <c r="E3" s="49">
        <v>2035</v>
      </c>
      <c r="F3" s="49">
        <v>2040</v>
      </c>
      <c r="G3" s="49">
        <v>2045</v>
      </c>
      <c r="H3" s="49">
        <v>2050</v>
      </c>
      <c r="J3" s="27"/>
      <c r="K3" s="27"/>
      <c r="L3" s="27"/>
      <c r="M3" s="27"/>
      <c r="N3" s="27"/>
      <c r="O3" s="27"/>
      <c r="P3" s="27"/>
    </row>
    <row r="4" spans="1:16">
      <c r="A4" s="97" t="s">
        <v>18</v>
      </c>
      <c r="B4" s="47">
        <v>9759.5819900000024</v>
      </c>
      <c r="C4" s="47">
        <v>8438.1002793934094</v>
      </c>
      <c r="D4" s="47">
        <v>9437.9904976509079</v>
      </c>
      <c r="E4" s="47">
        <v>8407.8827800874697</v>
      </c>
      <c r="F4" s="47">
        <v>7679.4848400236251</v>
      </c>
      <c r="G4" s="47">
        <v>7608.7813246559299</v>
      </c>
      <c r="H4" s="47">
        <v>7343.9891864558522</v>
      </c>
      <c r="J4" s="27"/>
      <c r="K4" s="27"/>
      <c r="L4" s="27"/>
      <c r="M4" s="27"/>
      <c r="N4" s="27"/>
      <c r="O4" s="27"/>
      <c r="P4" s="27"/>
    </row>
    <row r="5" spans="1:16">
      <c r="A5" s="97" t="s">
        <v>25</v>
      </c>
      <c r="B5" s="47">
        <v>12244.991433266034</v>
      </c>
      <c r="C5" s="47">
        <v>13227.2674665212</v>
      </c>
      <c r="D5" s="47">
        <v>13597.14873704678</v>
      </c>
      <c r="E5" s="47">
        <v>13956.195694855673</v>
      </c>
      <c r="F5" s="47">
        <v>13892.653910901985</v>
      </c>
      <c r="G5" s="47">
        <v>13783.465121433288</v>
      </c>
      <c r="H5" s="47">
        <v>13861.765164505532</v>
      </c>
      <c r="J5" s="27"/>
      <c r="K5" s="27"/>
      <c r="L5" s="27"/>
      <c r="M5" s="27"/>
      <c r="N5" s="27"/>
      <c r="O5" s="27"/>
      <c r="P5" s="27"/>
    </row>
    <row r="6" spans="1:16">
      <c r="A6" s="97" t="s">
        <v>64</v>
      </c>
      <c r="B6" s="47">
        <v>6825.2980999999991</v>
      </c>
      <c r="C6" s="47">
        <v>7346.8000045423869</v>
      </c>
      <c r="D6" s="47">
        <v>6877.5569281182234</v>
      </c>
      <c r="E6" s="47">
        <v>7581.965862830828</v>
      </c>
      <c r="F6" s="47">
        <v>7883.5492090026437</v>
      </c>
      <c r="G6" s="47">
        <v>8091.9827305274985</v>
      </c>
      <c r="H6" s="47">
        <v>8105.4136635399682</v>
      </c>
      <c r="J6" s="27"/>
      <c r="K6" s="27"/>
      <c r="L6" s="27"/>
      <c r="M6" s="27"/>
      <c r="N6" s="27"/>
      <c r="O6" s="27"/>
      <c r="P6" s="27"/>
    </row>
    <row r="7" spans="1:16">
      <c r="A7" s="97" t="s">
        <v>66</v>
      </c>
      <c r="B7" s="47">
        <v>3360.686209999998</v>
      </c>
      <c r="C7" s="47">
        <v>2899.3213543247002</v>
      </c>
      <c r="D7" s="47">
        <v>2810.5664579927957</v>
      </c>
      <c r="E7" s="47">
        <v>1714.3929928563289</v>
      </c>
      <c r="F7" s="47">
        <v>1446.3197502665225</v>
      </c>
      <c r="G7" s="47">
        <v>1259.0441266602691</v>
      </c>
      <c r="H7" s="47">
        <v>1096.0960228390231</v>
      </c>
      <c r="J7" s="27"/>
      <c r="K7" s="27"/>
      <c r="L7" s="27"/>
      <c r="M7" s="27"/>
      <c r="N7" s="27"/>
      <c r="O7" s="27"/>
      <c r="P7" s="27"/>
    </row>
    <row r="8" spans="1:16">
      <c r="A8" s="97" t="s">
        <v>68</v>
      </c>
      <c r="B8" s="47">
        <v>3261.0054799999934</v>
      </c>
      <c r="C8" s="47">
        <v>3594.1763424128635</v>
      </c>
      <c r="D8" s="47">
        <v>2849.5360515621496</v>
      </c>
      <c r="E8" s="47">
        <v>2327.3587446028037</v>
      </c>
      <c r="F8" s="47">
        <v>1793.2061381880949</v>
      </c>
      <c r="G8" s="47">
        <v>1456.6468597655621</v>
      </c>
      <c r="H8" s="47">
        <v>1283.9727807781446</v>
      </c>
      <c r="J8" s="27"/>
      <c r="K8" s="27"/>
      <c r="L8" s="27"/>
      <c r="M8" s="27"/>
      <c r="N8" s="27"/>
      <c r="O8" s="27"/>
      <c r="P8" s="27"/>
    </row>
    <row r="9" spans="1:16">
      <c r="A9" s="97" t="s">
        <v>69</v>
      </c>
      <c r="B9" s="47">
        <v>804.73785000000021</v>
      </c>
      <c r="C9" s="47">
        <v>884.45246520856256</v>
      </c>
      <c r="D9" s="47">
        <v>839.19731004231642</v>
      </c>
      <c r="E9" s="47">
        <v>860.28617471250539</v>
      </c>
      <c r="F9" s="47">
        <v>864.70531597368756</v>
      </c>
      <c r="G9" s="47">
        <v>905.09122377733706</v>
      </c>
      <c r="H9" s="47">
        <v>934.98180118047912</v>
      </c>
      <c r="J9" s="27"/>
      <c r="K9" s="27"/>
      <c r="L9" s="27"/>
      <c r="M9" s="27"/>
      <c r="N9" s="27"/>
      <c r="O9" s="27"/>
      <c r="P9" s="27"/>
    </row>
    <row r="10" spans="1:16">
      <c r="A10" s="97" t="s">
        <v>70</v>
      </c>
      <c r="B10" s="47">
        <v>0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J10" s="27"/>
      <c r="K10" s="27"/>
      <c r="L10" s="27"/>
      <c r="M10" s="27"/>
      <c r="N10" s="27"/>
      <c r="O10" s="27"/>
      <c r="P10" s="27"/>
    </row>
    <row r="11" spans="1:16">
      <c r="A11" s="98" t="s">
        <v>72</v>
      </c>
      <c r="B11" s="47">
        <v>0</v>
      </c>
      <c r="C11" s="47">
        <v>4.6033536033502491</v>
      </c>
      <c r="D11" s="47">
        <v>5.9092200670604704</v>
      </c>
      <c r="E11" s="47">
        <v>7.8644350470186177</v>
      </c>
      <c r="F11" s="47">
        <v>9.0867402537230504</v>
      </c>
      <c r="G11" s="47">
        <v>10.149066592372193</v>
      </c>
      <c r="H11" s="47">
        <v>10.669290885122621</v>
      </c>
      <c r="J11" s="27"/>
      <c r="K11" s="27"/>
      <c r="L11" s="27"/>
      <c r="M11" s="27"/>
      <c r="N11" s="27"/>
      <c r="O11" s="27"/>
      <c r="P11" s="27"/>
    </row>
    <row r="12" spans="1:16">
      <c r="A12" s="98" t="s">
        <v>73</v>
      </c>
      <c r="B12" s="47">
        <v>0</v>
      </c>
      <c r="C12" s="47">
        <v>0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</row>
    <row r="13" spans="1:16">
      <c r="A13" s="97" t="s">
        <v>8</v>
      </c>
      <c r="B13" s="47">
        <v>0</v>
      </c>
      <c r="C13" s="47">
        <v>4.6033536033502491</v>
      </c>
      <c r="D13" s="47">
        <v>5.9092200670604704</v>
      </c>
      <c r="E13" s="47">
        <v>7.8644350470186177</v>
      </c>
      <c r="F13" s="47">
        <v>9.0867402537230504</v>
      </c>
      <c r="G13" s="47">
        <v>10.149066592372193</v>
      </c>
      <c r="H13" s="47">
        <v>10.669290885122621</v>
      </c>
    </row>
    <row r="14" spans="1:16">
      <c r="A14" s="97" t="s">
        <v>67</v>
      </c>
      <c r="B14" s="42">
        <v>4013.6176700000005</v>
      </c>
      <c r="C14" s="42">
        <v>4473.2090438673467</v>
      </c>
      <c r="D14" s="42">
        <v>4313.5714221092312</v>
      </c>
      <c r="E14" s="42">
        <v>4277.4817107957197</v>
      </c>
      <c r="F14" s="42">
        <v>3744.6720786187921</v>
      </c>
      <c r="G14" s="42">
        <v>3411.4690778893059</v>
      </c>
      <c r="H14" s="42">
        <v>3220.0958911775137</v>
      </c>
    </row>
    <row r="16" spans="1:16">
      <c r="H16" s="95"/>
    </row>
    <row r="17" spans="1:1">
      <c r="A17" s="43"/>
    </row>
    <row r="18" spans="1:1">
      <c r="A18" s="43"/>
    </row>
    <row r="19" spans="1:1">
      <c r="A19" s="43"/>
    </row>
    <row r="20" spans="1:1">
      <c r="A20" s="43"/>
    </row>
    <row r="21" spans="1:1">
      <c r="A21" s="43"/>
    </row>
    <row r="22" spans="1:1">
      <c r="A22" s="43"/>
    </row>
  </sheetData>
  <mergeCells count="1">
    <mergeCell ref="A2:H2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5"/>
  <dimension ref="A2:P14"/>
  <sheetViews>
    <sheetView zoomScale="130" zoomScaleNormal="130" workbookViewId="0">
      <selection activeCell="O13" sqref="O13"/>
    </sheetView>
  </sheetViews>
  <sheetFormatPr defaultRowHeight="15"/>
  <cols>
    <col min="1" max="1" width="26.7109375" bestFit="1" customWidth="1"/>
  </cols>
  <sheetData>
    <row r="2" spans="1:16" ht="19.5">
      <c r="A2" s="385" t="s">
        <v>1227</v>
      </c>
      <c r="B2" s="384"/>
      <c r="C2" s="384"/>
      <c r="D2" s="384"/>
      <c r="E2" s="384"/>
      <c r="F2" s="384"/>
      <c r="G2" s="384"/>
      <c r="H2" s="384"/>
      <c r="J2" s="27"/>
      <c r="K2" s="27"/>
      <c r="L2" s="27"/>
      <c r="M2" s="27"/>
      <c r="N2" s="27"/>
      <c r="O2" s="27"/>
      <c r="P2" s="27"/>
    </row>
    <row r="3" spans="1:16">
      <c r="A3" s="46" t="s">
        <v>75</v>
      </c>
      <c r="B3" s="48">
        <v>2019</v>
      </c>
      <c r="C3" s="48">
        <v>2025</v>
      </c>
      <c r="D3" s="49">
        <v>2030</v>
      </c>
      <c r="E3" s="49">
        <v>2035</v>
      </c>
      <c r="F3" s="49">
        <v>2040</v>
      </c>
      <c r="G3" s="49">
        <v>2045</v>
      </c>
      <c r="H3" s="49">
        <v>2050</v>
      </c>
      <c r="J3" s="27"/>
      <c r="K3" s="27"/>
      <c r="L3" s="27"/>
      <c r="M3" s="27"/>
      <c r="N3" s="27"/>
      <c r="O3" s="27"/>
      <c r="P3" s="27"/>
    </row>
    <row r="4" spans="1:16">
      <c r="A4" s="97" t="s">
        <v>133</v>
      </c>
      <c r="B4" s="47">
        <v>9759.5819900000097</v>
      </c>
      <c r="C4" s="47">
        <v>8700.7335787763332</v>
      </c>
      <c r="D4" s="47">
        <v>8145.7348374126932</v>
      </c>
      <c r="E4" s="47">
        <v>5217.1493452011373</v>
      </c>
      <c r="F4" s="47">
        <v>4419.1398456600045</v>
      </c>
      <c r="G4" s="47">
        <v>3754.556082060813</v>
      </c>
      <c r="H4" s="47">
        <v>3092.2674575548644</v>
      </c>
      <c r="J4" s="27"/>
      <c r="K4" s="27"/>
      <c r="L4" s="27"/>
      <c r="M4" s="27"/>
      <c r="N4" s="27"/>
      <c r="O4" s="27"/>
      <c r="P4" s="27"/>
    </row>
    <row r="5" spans="1:16">
      <c r="A5" s="97" t="s">
        <v>25</v>
      </c>
      <c r="B5" s="47">
        <v>12244.991433266034</v>
      </c>
      <c r="C5" s="47">
        <v>13266.315459696249</v>
      </c>
      <c r="D5" s="47">
        <v>15137.923913834718</v>
      </c>
      <c r="E5" s="47">
        <v>16244.691088403895</v>
      </c>
      <c r="F5" s="47">
        <v>16046.243767349393</v>
      </c>
      <c r="G5" s="47">
        <v>17404.184631206739</v>
      </c>
      <c r="H5" s="47">
        <v>17835.680749237381</v>
      </c>
      <c r="J5" s="27"/>
      <c r="K5" s="27"/>
      <c r="L5" s="27"/>
      <c r="M5" s="27"/>
      <c r="N5" s="27"/>
      <c r="O5" s="27"/>
      <c r="P5" s="27"/>
    </row>
    <row r="6" spans="1:16">
      <c r="A6" s="97" t="s">
        <v>64</v>
      </c>
      <c r="B6" s="47">
        <v>6825.2980999999991</v>
      </c>
      <c r="C6" s="47">
        <v>7246.4691553574612</v>
      </c>
      <c r="D6" s="47">
        <v>7837.0021437641772</v>
      </c>
      <c r="E6" s="47">
        <v>9632.4527708273217</v>
      </c>
      <c r="F6" s="47">
        <v>8971.4449923120847</v>
      </c>
      <c r="G6" s="47">
        <v>9290.7503373766267</v>
      </c>
      <c r="H6" s="47">
        <v>9075.4876849794437</v>
      </c>
      <c r="J6" s="27"/>
      <c r="K6" s="27"/>
      <c r="L6" s="27"/>
      <c r="M6" s="27"/>
      <c r="N6" s="27"/>
      <c r="O6" s="27"/>
      <c r="P6" s="27"/>
    </row>
    <row r="7" spans="1:16">
      <c r="A7" s="97" t="s">
        <v>66</v>
      </c>
      <c r="B7" s="47">
        <v>3360.6862100000017</v>
      </c>
      <c r="C7" s="47">
        <v>3033.9512470660129</v>
      </c>
      <c r="D7" s="47">
        <v>2661.4839053612473</v>
      </c>
      <c r="E7" s="47">
        <v>963.18644995289424</v>
      </c>
      <c r="F7" s="47">
        <v>699.88225059490696</v>
      </c>
      <c r="G7" s="47">
        <v>626.28373740823281</v>
      </c>
      <c r="H7" s="47">
        <v>516.16537842309913</v>
      </c>
      <c r="J7" s="27"/>
      <c r="K7" s="27"/>
      <c r="L7" s="27"/>
      <c r="M7" s="27"/>
      <c r="N7" s="27"/>
      <c r="O7" s="27"/>
      <c r="P7" s="27"/>
    </row>
    <row r="8" spans="1:16">
      <c r="A8" s="97" t="s">
        <v>68</v>
      </c>
      <c r="B8" s="47">
        <v>3261.0054800000025</v>
      </c>
      <c r="C8" s="47">
        <v>3554.185296295519</v>
      </c>
      <c r="D8" s="47">
        <v>1566.1950921597409</v>
      </c>
      <c r="E8" s="47">
        <v>814.26106770606202</v>
      </c>
      <c r="F8" s="47">
        <v>474.2731715163743</v>
      </c>
      <c r="G8" s="47">
        <v>59.427559528374132</v>
      </c>
      <c r="H8" s="47">
        <v>42.005569647670242</v>
      </c>
      <c r="J8" s="27"/>
      <c r="K8" s="27"/>
      <c r="L8" s="27"/>
      <c r="M8" s="27"/>
      <c r="N8" s="27"/>
      <c r="O8" s="27"/>
      <c r="P8" s="27"/>
    </row>
    <row r="9" spans="1:16">
      <c r="A9" s="97" t="s">
        <v>69</v>
      </c>
      <c r="B9" s="47">
        <v>804.73785000000021</v>
      </c>
      <c r="C9" s="47">
        <v>887.42538203002687</v>
      </c>
      <c r="D9" s="47">
        <v>908.73223974577036</v>
      </c>
      <c r="E9" s="47">
        <v>946.32857925082681</v>
      </c>
      <c r="F9" s="47">
        <v>891.21605152783172</v>
      </c>
      <c r="G9" s="47">
        <v>869.7725635762406</v>
      </c>
      <c r="H9" s="47">
        <v>853.49346085717025</v>
      </c>
      <c r="J9" s="27"/>
      <c r="K9" s="27"/>
      <c r="L9" s="27"/>
      <c r="M9" s="27"/>
      <c r="N9" s="27"/>
      <c r="O9" s="27"/>
      <c r="P9" s="27"/>
    </row>
    <row r="10" spans="1:16">
      <c r="A10" s="97" t="s">
        <v>70</v>
      </c>
      <c r="B10" s="47">
        <v>0</v>
      </c>
      <c r="C10" s="47">
        <v>0</v>
      </c>
      <c r="D10" s="47">
        <v>0</v>
      </c>
      <c r="E10" s="47">
        <v>0.78063864890198187</v>
      </c>
      <c r="F10" s="47">
        <v>4.5967447553237877</v>
      </c>
      <c r="G10" s="47">
        <v>1687.7479229376727</v>
      </c>
      <c r="H10" s="47">
        <v>1707.8216248018375</v>
      </c>
      <c r="J10" s="27"/>
      <c r="K10" s="27"/>
      <c r="L10" s="27"/>
      <c r="M10" s="27"/>
      <c r="N10" s="27"/>
      <c r="O10" s="27"/>
      <c r="P10" s="27"/>
    </row>
    <row r="11" spans="1:16">
      <c r="A11" s="98" t="s">
        <v>72</v>
      </c>
      <c r="B11" s="47">
        <v>0</v>
      </c>
      <c r="C11" s="47">
        <v>4.6250416073571339</v>
      </c>
      <c r="D11" s="47">
        <v>6.7575750158681487</v>
      </c>
      <c r="E11" s="47">
        <v>10.471766957311702</v>
      </c>
      <c r="F11" s="47">
        <v>11.707617623709684</v>
      </c>
      <c r="G11" s="47">
        <v>12.408355380818966</v>
      </c>
      <c r="H11" s="47">
        <v>12.171386919372813</v>
      </c>
      <c r="J11" s="27"/>
      <c r="K11" s="27"/>
      <c r="L11" s="27"/>
      <c r="M11" s="27"/>
      <c r="N11" s="27"/>
      <c r="O11" s="27"/>
      <c r="P11" s="27"/>
    </row>
    <row r="12" spans="1:16">
      <c r="A12" s="98" t="s">
        <v>73</v>
      </c>
      <c r="B12" s="47">
        <v>0</v>
      </c>
      <c r="C12" s="47">
        <v>0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</row>
    <row r="13" spans="1:16">
      <c r="A13" s="97" t="s">
        <v>8</v>
      </c>
      <c r="B13" s="47">
        <v>0</v>
      </c>
      <c r="C13" s="47">
        <v>4.6250416073571339</v>
      </c>
      <c r="D13" s="47">
        <v>6.7575750158681487</v>
      </c>
      <c r="E13" s="47">
        <v>11.252405606213685</v>
      </c>
      <c r="F13" s="47">
        <v>16.304362379033471</v>
      </c>
      <c r="G13" s="47">
        <v>1700.156278318492</v>
      </c>
      <c r="H13" s="47">
        <v>1719.9930117212105</v>
      </c>
    </row>
    <row r="14" spans="1:16">
      <c r="A14" s="97" t="s">
        <v>67</v>
      </c>
      <c r="B14" s="26">
        <v>4013.6176700000069</v>
      </c>
      <c r="C14" s="26">
        <v>4144.7618252866341</v>
      </c>
      <c r="D14" s="26">
        <v>44.536040885686901</v>
      </c>
      <c r="E14" s="26">
        <v>50.288575157515524</v>
      </c>
      <c r="F14" s="26">
        <v>27.670660790050096</v>
      </c>
      <c r="G14" s="26">
        <v>5.3359259925468718</v>
      </c>
      <c r="H14" s="26">
        <v>0.56591896017994525</v>
      </c>
    </row>
  </sheetData>
  <mergeCells count="1">
    <mergeCell ref="A2:H2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3"/>
  <dimension ref="A1:J15"/>
  <sheetViews>
    <sheetView zoomScale="115" zoomScaleNormal="115" workbookViewId="0">
      <selection activeCell="I19" sqref="I19"/>
    </sheetView>
  </sheetViews>
  <sheetFormatPr defaultRowHeight="15"/>
  <cols>
    <col min="1" max="1" width="44.5703125" style="3" bestFit="1" customWidth="1"/>
    <col min="2" max="2" width="9.5703125" style="3" bestFit="1" customWidth="1"/>
    <col min="3" max="8" width="9.140625" style="3"/>
    <col min="9" max="9" width="44.42578125" style="3" customWidth="1"/>
    <col min="10" max="10" width="9.140625" style="3"/>
    <col min="11" max="11" width="76.28515625" style="3" bestFit="1" customWidth="1"/>
    <col min="12" max="12" width="4.7109375" style="3" customWidth="1"/>
    <col min="13" max="13" width="9.140625" style="3"/>
    <col min="14" max="14" width="9.5703125" style="3" bestFit="1" customWidth="1"/>
    <col min="15" max="20" width="9.28515625" style="3" bestFit="1" customWidth="1"/>
    <col min="21" max="21" width="21.5703125" style="3" customWidth="1"/>
    <col min="22" max="22" width="10" style="3" customWidth="1"/>
    <col min="23" max="16384" width="9.140625" style="3"/>
  </cols>
  <sheetData>
    <row r="1" spans="1:10">
      <c r="J1" s="9"/>
    </row>
    <row r="2" spans="1:10" ht="20.25" thickBot="1">
      <c r="A2" s="386" t="s">
        <v>1228</v>
      </c>
      <c r="B2" s="387"/>
      <c r="C2" s="387"/>
      <c r="D2" s="387"/>
      <c r="E2" s="387"/>
      <c r="F2" s="387"/>
      <c r="G2" s="387"/>
      <c r="H2" s="387"/>
      <c r="J2" s="9"/>
    </row>
    <row r="3" spans="1:10">
      <c r="A3" s="54"/>
      <c r="B3" s="51">
        <v>2019</v>
      </c>
      <c r="C3" s="51">
        <v>2025</v>
      </c>
      <c r="D3" s="51">
        <v>2030</v>
      </c>
      <c r="E3" s="51">
        <v>2035</v>
      </c>
      <c r="F3" s="51">
        <v>2040</v>
      </c>
      <c r="G3" s="51">
        <v>2045</v>
      </c>
      <c r="H3" s="52">
        <v>2050</v>
      </c>
      <c r="J3" s="9"/>
    </row>
    <row r="4" spans="1:10">
      <c r="A4" s="58" t="s">
        <v>79</v>
      </c>
      <c r="B4" s="60">
        <v>8851.3172881954688</v>
      </c>
      <c r="C4" s="60">
        <v>9285.4535836904124</v>
      </c>
      <c r="D4" s="60">
        <v>8906.6939677366427</v>
      </c>
      <c r="E4" s="60">
        <v>7310.4889440410561</v>
      </c>
      <c r="F4" s="60">
        <v>6322.968700945873</v>
      </c>
      <c r="G4" s="60">
        <v>5836.3611305227787</v>
      </c>
      <c r="H4" s="60">
        <v>5439.8453727573333</v>
      </c>
      <c r="J4" s="9"/>
    </row>
    <row r="5" spans="1:10">
      <c r="A5" s="16" t="s">
        <v>38</v>
      </c>
      <c r="B5" s="65">
        <v>4086.9289911351843</v>
      </c>
      <c r="C5" s="65">
        <v>4762.5041959746595</v>
      </c>
      <c r="D5" s="65">
        <v>4473.0432040133746</v>
      </c>
      <c r="E5" s="65">
        <v>3936.7181259975901</v>
      </c>
      <c r="F5" s="65">
        <v>3475.1099231794956</v>
      </c>
      <c r="G5" s="65">
        <v>3193.1696909180905</v>
      </c>
      <c r="H5" s="65">
        <v>3061.4544170436056</v>
      </c>
    </row>
    <row r="6" spans="1:10">
      <c r="A6" s="16" t="s">
        <v>40</v>
      </c>
      <c r="B6" s="65">
        <v>1911.1259527501431</v>
      </c>
      <c r="C6" s="65">
        <v>1721.0627669140042</v>
      </c>
      <c r="D6" s="65">
        <v>1589.181261896367</v>
      </c>
      <c r="E6" s="65">
        <v>857.01645072520068</v>
      </c>
      <c r="F6" s="65">
        <v>702.00237682166016</v>
      </c>
      <c r="G6" s="65">
        <v>658.0802819790232</v>
      </c>
      <c r="H6" s="65">
        <v>523.62594113533066</v>
      </c>
    </row>
    <row r="7" spans="1:10">
      <c r="A7" s="16" t="s">
        <v>39</v>
      </c>
      <c r="B7" s="65">
        <v>1305.9749838839716</v>
      </c>
      <c r="C7" s="65">
        <v>1336.3356278473909</v>
      </c>
      <c r="D7" s="65">
        <v>1307.6593012679261</v>
      </c>
      <c r="E7" s="65">
        <v>1177.1686101270402</v>
      </c>
      <c r="F7" s="65">
        <v>1019.7929411729992</v>
      </c>
      <c r="G7" s="65">
        <v>913.82061153542872</v>
      </c>
      <c r="H7" s="65">
        <v>828.43051456860849</v>
      </c>
    </row>
    <row r="8" spans="1:10">
      <c r="A8" s="16" t="s">
        <v>42</v>
      </c>
      <c r="B8" s="65">
        <v>477.28354242877344</v>
      </c>
      <c r="C8" s="65">
        <v>320.45792800872601</v>
      </c>
      <c r="D8" s="65">
        <v>383.40913734935236</v>
      </c>
      <c r="E8" s="65">
        <v>245.8576748155869</v>
      </c>
      <c r="F8" s="65">
        <v>95.665964177075878</v>
      </c>
      <c r="G8" s="65">
        <v>92.272448338554781</v>
      </c>
      <c r="H8" s="65">
        <v>82.214129798995046</v>
      </c>
    </row>
    <row r="9" spans="1:10">
      <c r="A9" s="16" t="s">
        <v>43</v>
      </c>
      <c r="B9" s="65">
        <v>401.64597431089993</v>
      </c>
      <c r="C9" s="65">
        <v>450.4620418696976</v>
      </c>
      <c r="D9" s="65">
        <v>500.90829388105351</v>
      </c>
      <c r="E9" s="65">
        <v>497.55083825045165</v>
      </c>
      <c r="F9" s="65">
        <v>484.58736774737844</v>
      </c>
      <c r="G9" s="65">
        <v>486.63569728493525</v>
      </c>
      <c r="H9" s="65">
        <v>479.56132423373072</v>
      </c>
    </row>
    <row r="10" spans="1:10">
      <c r="A10" s="16" t="s">
        <v>44</v>
      </c>
      <c r="B10" s="65">
        <v>329.90279819132445</v>
      </c>
      <c r="C10" s="65">
        <v>399.21494498053141</v>
      </c>
      <c r="D10" s="65">
        <v>362.02496181013561</v>
      </c>
      <c r="E10" s="65">
        <v>324.49459308883945</v>
      </c>
      <c r="F10" s="65">
        <v>293.31594385057446</v>
      </c>
      <c r="G10" s="65">
        <v>238.24477151056445</v>
      </c>
      <c r="H10" s="65">
        <v>218.8975513756356</v>
      </c>
    </row>
    <row r="11" spans="1:10">
      <c r="A11" s="16" t="s">
        <v>46</v>
      </c>
      <c r="B11" s="65">
        <v>246.45835407087105</v>
      </c>
      <c r="C11" s="65">
        <v>223.01287053022222</v>
      </c>
      <c r="D11" s="65">
        <v>218.93719359084636</v>
      </c>
      <c r="E11" s="65">
        <v>212.22803605214392</v>
      </c>
      <c r="F11" s="65">
        <v>199.14605250534771</v>
      </c>
      <c r="G11" s="65">
        <v>202.1009425026179</v>
      </c>
      <c r="H11" s="65">
        <v>198.5439227051817</v>
      </c>
    </row>
    <row r="12" spans="1:10" ht="15.75" thickBot="1">
      <c r="A12" s="16" t="s">
        <v>41</v>
      </c>
      <c r="B12" s="65">
        <v>91.996691424300025</v>
      </c>
      <c r="C12" s="65">
        <v>72.403207565180367</v>
      </c>
      <c r="D12" s="65">
        <v>71.53061392758633</v>
      </c>
      <c r="E12" s="65">
        <v>59.454614984203317</v>
      </c>
      <c r="F12" s="65">
        <v>53.348131491341917</v>
      </c>
      <c r="G12" s="65">
        <v>52.036686453563277</v>
      </c>
      <c r="H12" s="65">
        <v>47.117571896246091</v>
      </c>
    </row>
    <row r="13" spans="1:10">
      <c r="A13" s="50"/>
      <c r="B13" s="53"/>
      <c r="C13" s="53"/>
      <c r="D13" s="53"/>
      <c r="E13" s="53"/>
      <c r="F13" s="53"/>
      <c r="G13" s="53"/>
      <c r="H13" s="53"/>
    </row>
    <row r="14" spans="1:10" ht="15.75" thickBot="1">
      <c r="A14" s="55"/>
      <c r="B14" s="57"/>
      <c r="C14" s="57"/>
      <c r="D14" s="57"/>
      <c r="E14" s="57"/>
      <c r="F14" s="57"/>
      <c r="G14" s="57"/>
      <c r="H14" s="57"/>
    </row>
    <row r="15" spans="1:10">
      <c r="A15" s="73"/>
    </row>
  </sheetData>
  <mergeCells count="1">
    <mergeCell ref="A2:H2"/>
  </mergeCells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4"/>
  <dimension ref="A1:J38"/>
  <sheetViews>
    <sheetView zoomScale="115" zoomScaleNormal="115" workbookViewId="0">
      <selection activeCell="C9" sqref="C9"/>
    </sheetView>
  </sheetViews>
  <sheetFormatPr defaultRowHeight="15"/>
  <cols>
    <col min="1" max="1" width="44.5703125" style="3" bestFit="1" customWidth="1"/>
    <col min="2" max="2" width="9.5703125" style="3" bestFit="1" customWidth="1"/>
    <col min="3" max="8" width="9.140625" style="3"/>
    <col min="9" max="9" width="44.42578125" style="3" customWidth="1"/>
    <col min="10" max="10" width="25.28515625" style="3" bestFit="1" customWidth="1"/>
    <col min="11" max="11" width="43.5703125" style="3" bestFit="1" customWidth="1"/>
    <col min="12" max="12" width="8.85546875" style="3" bestFit="1" customWidth="1"/>
    <col min="13" max="13" width="9.140625" style="3"/>
    <col min="14" max="14" width="9.5703125" style="3" bestFit="1" customWidth="1"/>
    <col min="15" max="19" width="9.28515625" style="3" bestFit="1" customWidth="1"/>
    <col min="20" max="20" width="25.28515625" style="3" bestFit="1" customWidth="1"/>
    <col min="21" max="21" width="21.5703125" style="3" customWidth="1"/>
    <col min="22" max="22" width="10" style="3" customWidth="1"/>
    <col min="23" max="16384" width="9.140625" style="3"/>
  </cols>
  <sheetData>
    <row r="1" spans="1:10">
      <c r="J1" s="9"/>
    </row>
    <row r="2" spans="1:10" ht="20.25" thickBot="1">
      <c r="A2" s="386" t="s">
        <v>1229</v>
      </c>
      <c r="B2" s="387"/>
      <c r="C2" s="387"/>
      <c r="D2" s="387"/>
      <c r="E2" s="387"/>
      <c r="F2" s="387"/>
      <c r="G2" s="387"/>
      <c r="H2" s="387"/>
      <c r="J2" s="9"/>
    </row>
    <row r="3" spans="1:10">
      <c r="A3" s="54"/>
      <c r="B3" s="51">
        <v>2019</v>
      </c>
      <c r="C3" s="51">
        <v>2025</v>
      </c>
      <c r="D3" s="51">
        <v>2030</v>
      </c>
      <c r="E3" s="51">
        <v>2035</v>
      </c>
      <c r="F3" s="51">
        <v>2040</v>
      </c>
      <c r="G3" s="51">
        <v>2045</v>
      </c>
      <c r="H3" s="52">
        <v>2050</v>
      </c>
      <c r="J3" s="9"/>
    </row>
    <row r="4" spans="1:10">
      <c r="A4" s="58" t="s">
        <v>79</v>
      </c>
      <c r="B4" s="60">
        <v>8851.317288195467</v>
      </c>
      <c r="C4" s="60">
        <v>9264.7269941526029</v>
      </c>
      <c r="D4" s="60">
        <v>5345.613796282877</v>
      </c>
      <c r="E4" s="60">
        <v>2914.3977248891874</v>
      </c>
      <c r="F4" s="60">
        <v>1828.085593122395</v>
      </c>
      <c r="G4" s="60">
        <v>849.27804906635163</v>
      </c>
      <c r="H4" s="60">
        <v>422.5852849624564</v>
      </c>
      <c r="J4" s="9"/>
    </row>
    <row r="5" spans="1:10">
      <c r="A5" s="16" t="s">
        <v>38</v>
      </c>
      <c r="B5" s="65">
        <v>4086.9289911351843</v>
      </c>
      <c r="C5" s="65">
        <v>4571.172317152711</v>
      </c>
      <c r="D5" s="65">
        <v>1065.0425890356751</v>
      </c>
      <c r="E5" s="65">
        <v>831.18574558437228</v>
      </c>
      <c r="F5" s="65">
        <v>759.97902607410481</v>
      </c>
      <c r="G5" s="65">
        <v>121.29102947369907</v>
      </c>
      <c r="H5" s="65">
        <v>88.717867568592169</v>
      </c>
    </row>
    <row r="6" spans="1:10">
      <c r="A6" s="16" t="s">
        <v>40</v>
      </c>
      <c r="B6" s="65">
        <v>1911.1259527501431</v>
      </c>
      <c r="C6" s="65">
        <v>1917.2531989055217</v>
      </c>
      <c r="D6" s="65">
        <v>1782.6431720824778</v>
      </c>
      <c r="E6" s="65">
        <v>582.73746041868958</v>
      </c>
      <c r="F6" s="65">
        <v>177.16974037483396</v>
      </c>
      <c r="G6" s="65">
        <v>114.37542602476879</v>
      </c>
      <c r="H6" s="65">
        <v>107.19991050705312</v>
      </c>
    </row>
    <row r="7" spans="1:10">
      <c r="A7" s="16" t="s">
        <v>39</v>
      </c>
      <c r="B7" s="65">
        <v>1305.9749838839716</v>
      </c>
      <c r="C7" s="65">
        <v>1296.9762733223556</v>
      </c>
      <c r="D7" s="65">
        <v>1139.5565520664118</v>
      </c>
      <c r="E7" s="65">
        <v>715.53514675850147</v>
      </c>
      <c r="F7" s="65">
        <v>390.68408251733604</v>
      </c>
      <c r="G7" s="65">
        <v>302.28630099400311</v>
      </c>
      <c r="H7" s="65">
        <v>194.71235521351383</v>
      </c>
    </row>
    <row r="8" spans="1:10">
      <c r="A8" s="16" t="s">
        <v>42</v>
      </c>
      <c r="B8" s="65">
        <v>477.28354242876139</v>
      </c>
      <c r="C8" s="65">
        <v>379.85652890663852</v>
      </c>
      <c r="D8" s="65">
        <v>314.91231512152956</v>
      </c>
      <c r="E8" s="65">
        <v>166.31910769754856</v>
      </c>
      <c r="F8" s="65">
        <v>80.361854768793762</v>
      </c>
      <c r="G8" s="65">
        <v>43.154914627138574</v>
      </c>
      <c r="H8" s="65">
        <v>9.0633219685761794</v>
      </c>
    </row>
    <row r="9" spans="1:10">
      <c r="A9" s="16" t="s">
        <v>43</v>
      </c>
      <c r="B9" s="65">
        <v>401.64597431089442</v>
      </c>
      <c r="C9" s="65">
        <v>419.96811791945152</v>
      </c>
      <c r="D9" s="65">
        <v>448.93875639768692</v>
      </c>
      <c r="E9" s="65">
        <v>320.80687801315628</v>
      </c>
      <c r="F9" s="65">
        <v>244.89363311790126</v>
      </c>
      <c r="G9" s="65">
        <v>135.71164429650227</v>
      </c>
      <c r="H9" s="65">
        <v>6.6242475602942461</v>
      </c>
    </row>
    <row r="10" spans="1:10">
      <c r="A10" s="16" t="s">
        <v>44</v>
      </c>
      <c r="B10" s="65">
        <v>329.9027981913427</v>
      </c>
      <c r="C10" s="65">
        <v>390.46984678318739</v>
      </c>
      <c r="D10" s="65">
        <v>327.56232764507592</v>
      </c>
      <c r="E10" s="65">
        <v>126.83779266764573</v>
      </c>
      <c r="F10" s="65">
        <v>84.580609390558706</v>
      </c>
      <c r="G10" s="65">
        <v>59.234414303467943</v>
      </c>
      <c r="H10" s="65">
        <v>5.1545025232248411</v>
      </c>
    </row>
    <row r="11" spans="1:10">
      <c r="A11" s="330" t="s">
        <v>46</v>
      </c>
      <c r="B11" s="65">
        <v>246.45835407086946</v>
      </c>
      <c r="C11" s="65">
        <v>217.82045214884909</v>
      </c>
      <c r="D11" s="65">
        <v>200.45805212362552</v>
      </c>
      <c r="E11" s="65">
        <v>126.2600024713002</v>
      </c>
      <c r="F11" s="65">
        <v>64.956859185162031</v>
      </c>
      <c r="G11" s="65">
        <v>54.625694350519076</v>
      </c>
      <c r="H11" s="65">
        <v>9.7791055728793292</v>
      </c>
    </row>
    <row r="12" spans="1:10" ht="15.75" thickBot="1">
      <c r="A12" s="16" t="s">
        <v>41</v>
      </c>
      <c r="B12" s="65">
        <v>91.996691424300025</v>
      </c>
      <c r="C12" s="65">
        <v>71.210259013887594</v>
      </c>
      <c r="D12" s="65">
        <v>66.500031810394262</v>
      </c>
      <c r="E12" s="65">
        <v>44.715591277973544</v>
      </c>
      <c r="F12" s="65">
        <v>25.459787693704527</v>
      </c>
      <c r="G12" s="65">
        <v>18.598624996252738</v>
      </c>
      <c r="H12" s="65">
        <v>1.333974048322716</v>
      </c>
    </row>
    <row r="13" spans="1:10">
      <c r="A13" s="50"/>
      <c r="B13" s="53"/>
      <c r="C13" s="53"/>
      <c r="D13" s="53"/>
      <c r="E13" s="53"/>
      <c r="F13" s="53"/>
      <c r="G13" s="53"/>
      <c r="H13" s="53"/>
    </row>
    <row r="14" spans="1:10" ht="15.75" thickBot="1">
      <c r="A14" s="55"/>
      <c r="B14" s="57"/>
      <c r="C14" s="57"/>
      <c r="D14" s="57"/>
      <c r="E14" s="57"/>
      <c r="F14" s="57"/>
      <c r="G14" s="57"/>
      <c r="H14" s="57"/>
    </row>
    <row r="15" spans="1:10">
      <c r="A15" s="73"/>
      <c r="D15" s="105"/>
    </row>
    <row r="17" spans="1:9">
      <c r="A17" s="63"/>
      <c r="D17" s="105"/>
      <c r="I17" s="9"/>
    </row>
    <row r="18" spans="1:9">
      <c r="B18" s="9"/>
      <c r="C18" s="9"/>
      <c r="D18" s="9"/>
      <c r="E18" s="9"/>
      <c r="F18" s="9"/>
      <c r="G18" s="9"/>
      <c r="H18" s="9"/>
    </row>
    <row r="19" spans="1:9">
      <c r="B19" s="9"/>
      <c r="C19" s="9"/>
      <c r="D19" s="9"/>
      <c r="E19" s="9"/>
      <c r="F19" s="9"/>
      <c r="G19" s="9"/>
      <c r="H19" s="9"/>
    </row>
    <row r="20" spans="1:9">
      <c r="B20" s="9"/>
      <c r="C20" s="9"/>
      <c r="D20" s="9"/>
      <c r="E20" s="9"/>
      <c r="F20" s="9"/>
      <c r="G20" s="9"/>
      <c r="H20" s="9"/>
    </row>
    <row r="21" spans="1:9">
      <c r="B21" s="9"/>
      <c r="C21" s="9"/>
      <c r="D21" s="9"/>
      <c r="E21" s="9"/>
      <c r="F21" s="9"/>
      <c r="G21" s="9"/>
      <c r="H21" s="9"/>
    </row>
    <row r="22" spans="1:9">
      <c r="B22" s="9"/>
      <c r="C22" s="9"/>
      <c r="D22" s="9"/>
      <c r="E22" s="9"/>
      <c r="F22" s="9"/>
      <c r="G22" s="9"/>
      <c r="H22" s="9"/>
    </row>
    <row r="23" spans="1:9">
      <c r="B23" s="9"/>
      <c r="C23" s="9"/>
      <c r="D23" s="9"/>
      <c r="E23" s="9"/>
      <c r="F23" s="9"/>
      <c r="G23" s="9"/>
      <c r="H23" s="9"/>
    </row>
    <row r="24" spans="1:9">
      <c r="B24" s="9"/>
      <c r="C24" s="9"/>
      <c r="D24" s="9"/>
      <c r="E24" s="9"/>
      <c r="F24" s="9"/>
      <c r="G24" s="9"/>
      <c r="H24" s="9"/>
    </row>
    <row r="25" spans="1:9">
      <c r="B25" s="9"/>
      <c r="C25" s="9"/>
      <c r="D25" s="9"/>
      <c r="E25" s="9"/>
      <c r="F25" s="9"/>
      <c r="G25" s="9"/>
      <c r="H25" s="9"/>
    </row>
    <row r="29" spans="1:9">
      <c r="B29" s="9"/>
      <c r="C29" s="9"/>
      <c r="D29" s="9"/>
      <c r="E29" s="9"/>
      <c r="F29" s="9"/>
      <c r="G29" s="9"/>
      <c r="H29" s="9"/>
    </row>
    <row r="31" spans="1:9">
      <c r="B31" s="9"/>
    </row>
    <row r="34" spans="2:8">
      <c r="B34" s="64"/>
    </row>
    <row r="35" spans="2:8">
      <c r="B35" s="9"/>
      <c r="C35" s="9"/>
      <c r="D35" s="9"/>
      <c r="E35" s="9"/>
      <c r="F35" s="9"/>
      <c r="G35" s="9"/>
      <c r="H35" s="9"/>
    </row>
    <row r="38" spans="2:8">
      <c r="B38" s="9"/>
    </row>
  </sheetData>
  <mergeCells count="1">
    <mergeCell ref="A2:H2"/>
  </mergeCell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5"/>
  <dimension ref="A1:L18"/>
  <sheetViews>
    <sheetView zoomScaleNormal="100" workbookViewId="0">
      <selection activeCell="I22" sqref="I22"/>
    </sheetView>
  </sheetViews>
  <sheetFormatPr defaultRowHeight="15"/>
  <cols>
    <col min="1" max="1" width="44.5703125" style="3" bestFit="1" customWidth="1"/>
    <col min="2" max="2" width="53.7109375" style="3" bestFit="1" customWidth="1"/>
    <col min="3" max="3" width="17.28515625" style="3" bestFit="1" customWidth="1"/>
    <col min="4" max="4" width="9.5703125" style="3" bestFit="1" customWidth="1"/>
    <col min="5" max="10" width="9.140625" style="3"/>
    <col min="11" max="11" width="44.42578125" style="3" customWidth="1"/>
    <col min="12" max="12" width="9.140625" style="3"/>
    <col min="13" max="13" width="76.28515625" style="3" bestFit="1" customWidth="1"/>
    <col min="14" max="14" width="4.7109375" style="3" customWidth="1"/>
    <col min="15" max="15" width="9.140625" style="3"/>
    <col min="16" max="16" width="9.5703125" style="3" bestFit="1" customWidth="1"/>
    <col min="17" max="22" width="9.28515625" style="3" bestFit="1" customWidth="1"/>
    <col min="23" max="23" width="21.5703125" style="3" customWidth="1"/>
    <col min="24" max="24" width="10" style="3" customWidth="1"/>
    <col min="25" max="16384" width="9.140625" style="3"/>
  </cols>
  <sheetData>
    <row r="1" spans="1:12">
      <c r="L1" s="9"/>
    </row>
    <row r="2" spans="1:12" ht="18.75" thickBot="1">
      <c r="A2" s="386" t="s">
        <v>1230</v>
      </c>
      <c r="B2" s="388"/>
      <c r="C2" s="388"/>
      <c r="D2" s="388"/>
      <c r="E2" s="388"/>
      <c r="F2" s="388"/>
      <c r="G2" s="388"/>
      <c r="H2" s="388"/>
      <c r="I2" s="388"/>
      <c r="J2" s="388"/>
      <c r="L2" s="9"/>
    </row>
    <row r="3" spans="1:12">
      <c r="A3" s="54" t="s">
        <v>81</v>
      </c>
      <c r="B3" s="51" t="s">
        <v>78</v>
      </c>
      <c r="C3" s="51" t="s">
        <v>48</v>
      </c>
      <c r="D3" s="51">
        <v>2019</v>
      </c>
      <c r="E3" s="51">
        <v>2025</v>
      </c>
      <c r="F3" s="51">
        <v>2030</v>
      </c>
      <c r="G3" s="51">
        <v>2035</v>
      </c>
      <c r="H3" s="51">
        <v>2040</v>
      </c>
      <c r="I3" s="51">
        <v>2045</v>
      </c>
      <c r="J3" s="52">
        <v>2050</v>
      </c>
      <c r="L3" s="9"/>
    </row>
    <row r="4" spans="1:12">
      <c r="A4" s="58" t="s">
        <v>79</v>
      </c>
      <c r="B4" s="59"/>
      <c r="C4" s="59"/>
      <c r="D4" s="60">
        <v>7948.9061762498322</v>
      </c>
      <c r="E4" s="60">
        <v>7576.8227753507645</v>
      </c>
      <c r="F4" s="60">
        <v>7334.0030107389193</v>
      </c>
      <c r="G4" s="60">
        <v>6844.406345950646</v>
      </c>
      <c r="H4" s="60">
        <v>6408.8191414852899</v>
      </c>
      <c r="I4" s="60">
        <v>5942.204241044109</v>
      </c>
      <c r="J4" s="60">
        <v>5570.5622304875624</v>
      </c>
      <c r="L4" s="9"/>
    </row>
    <row r="5" spans="1:12">
      <c r="A5" s="16" t="s">
        <v>38</v>
      </c>
      <c r="B5" s="61">
        <v>0.46199202857593991</v>
      </c>
      <c r="C5" s="65">
        <v>3554</v>
      </c>
      <c r="D5" s="65">
        <v>3553.0688929780936</v>
      </c>
      <c r="E5" s="65">
        <v>3929.2530579073737</v>
      </c>
      <c r="F5" s="65">
        <v>3690.436367988214</v>
      </c>
      <c r="G5" s="65">
        <v>3247.9471089536278</v>
      </c>
      <c r="H5" s="65">
        <v>2867.1022072292039</v>
      </c>
      <c r="I5" s="65">
        <v>2634.4904395174649</v>
      </c>
      <c r="J5" s="65">
        <v>2525.8201641018841</v>
      </c>
    </row>
    <row r="6" spans="1:12">
      <c r="A6" s="16" t="s">
        <v>41</v>
      </c>
      <c r="B6" s="61">
        <v>3.6634386023459246E-2</v>
      </c>
      <c r="C6" s="65">
        <v>513</v>
      </c>
      <c r="D6" s="65">
        <v>513.828981732334</v>
      </c>
      <c r="E6" s="65">
        <v>427.9809200939772</v>
      </c>
      <c r="F6" s="65">
        <v>423.0917659687625</v>
      </c>
      <c r="G6" s="65">
        <v>416.95237510505456</v>
      </c>
      <c r="H6" s="65">
        <v>407.73026903020599</v>
      </c>
      <c r="I6" s="65">
        <v>368.44941654160277</v>
      </c>
      <c r="J6" s="65">
        <v>327.74533700165625</v>
      </c>
    </row>
    <row r="7" spans="1:12">
      <c r="A7" s="16" t="s">
        <v>40</v>
      </c>
      <c r="B7" s="61">
        <v>0.20064917745637759</v>
      </c>
      <c r="C7" s="65">
        <v>1407</v>
      </c>
      <c r="D7" s="65">
        <v>1407.0250031030148</v>
      </c>
      <c r="E7" s="65">
        <v>1051.1538175917156</v>
      </c>
      <c r="F7" s="65">
        <v>1048.4647242273984</v>
      </c>
      <c r="G7" s="65">
        <v>1014.130725877139</v>
      </c>
      <c r="H7" s="65">
        <v>989.93518452122544</v>
      </c>
      <c r="I7" s="65">
        <v>965.19291327286771</v>
      </c>
      <c r="J7" s="65">
        <v>932.19288037452964</v>
      </c>
    </row>
    <row r="8" spans="1:12">
      <c r="A8" s="16" t="s">
        <v>39</v>
      </c>
      <c r="B8" s="61">
        <v>0.21714418601665103</v>
      </c>
      <c r="C8" s="65">
        <v>2284</v>
      </c>
      <c r="D8" s="65">
        <v>2284.9552034363905</v>
      </c>
      <c r="E8" s="65">
        <v>1998.7158471383902</v>
      </c>
      <c r="F8" s="65">
        <v>2017.7877026231515</v>
      </c>
      <c r="G8" s="65">
        <v>2023.8073017373113</v>
      </c>
      <c r="H8" s="65">
        <v>2012.1647555126947</v>
      </c>
      <c r="I8" s="65">
        <v>1849.400999648487</v>
      </c>
      <c r="J8" s="65">
        <v>1665.453434498424</v>
      </c>
    </row>
    <row r="9" spans="1:12">
      <c r="A9" s="16" t="s">
        <v>42</v>
      </c>
      <c r="B9" s="61">
        <v>2.8861420554983804E-2</v>
      </c>
      <c r="C9" s="65">
        <v>0</v>
      </c>
      <c r="D9" s="65">
        <v>0</v>
      </c>
      <c r="E9" s="65">
        <v>0</v>
      </c>
      <c r="F9" s="65">
        <v>0</v>
      </c>
      <c r="G9" s="65">
        <v>0</v>
      </c>
      <c r="H9" s="65">
        <v>0</v>
      </c>
      <c r="I9" s="65">
        <v>0</v>
      </c>
      <c r="J9" s="65">
        <v>0</v>
      </c>
    </row>
    <row r="10" spans="1:12">
      <c r="A10" s="16" t="s">
        <v>44</v>
      </c>
      <c r="B10" s="61">
        <v>1.9949280782684192E-2</v>
      </c>
      <c r="C10" s="65">
        <v>0</v>
      </c>
      <c r="D10" s="65">
        <v>0</v>
      </c>
      <c r="E10" s="65">
        <v>0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</row>
    <row r="11" spans="1:12">
      <c r="A11" s="16" t="s">
        <v>43</v>
      </c>
      <c r="B11" s="61">
        <v>2.4287603381030105E-2</v>
      </c>
      <c r="C11" s="65">
        <v>0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</row>
    <row r="12" spans="1:12">
      <c r="A12" s="16" t="s">
        <v>45</v>
      </c>
      <c r="B12" s="61">
        <v>1.5872989287365417E-3</v>
      </c>
      <c r="C12" s="65">
        <v>0</v>
      </c>
      <c r="D12" s="65">
        <v>0</v>
      </c>
      <c r="E12" s="65">
        <v>0</v>
      </c>
      <c r="F12" s="65">
        <v>0</v>
      </c>
      <c r="G12" s="65">
        <v>0</v>
      </c>
      <c r="H12" s="65">
        <v>0</v>
      </c>
      <c r="I12" s="65">
        <v>0</v>
      </c>
      <c r="J12" s="65">
        <v>0</v>
      </c>
    </row>
    <row r="13" spans="1:12" ht="15.75" thickBot="1">
      <c r="A13" s="16" t="s">
        <v>46</v>
      </c>
      <c r="B13" s="61">
        <v>8.8946182801375451E-3</v>
      </c>
      <c r="C13" s="65">
        <v>0</v>
      </c>
      <c r="D13" s="65">
        <v>190.02809499999998</v>
      </c>
      <c r="E13" s="65">
        <v>169.71913261930797</v>
      </c>
      <c r="F13" s="65">
        <v>154.22244993139236</v>
      </c>
      <c r="G13" s="65">
        <v>141.56883427751308</v>
      </c>
      <c r="H13" s="65">
        <v>131.88672519196047</v>
      </c>
      <c r="I13" s="65">
        <v>124.67047206368738</v>
      </c>
      <c r="J13" s="65">
        <v>119.35041451106804</v>
      </c>
    </row>
    <row r="14" spans="1:12">
      <c r="A14" s="50" t="s">
        <v>76</v>
      </c>
      <c r="B14" s="51"/>
      <c r="C14" s="51"/>
      <c r="D14" s="53"/>
      <c r="E14" s="53"/>
      <c r="F14" s="53"/>
      <c r="G14" s="53"/>
      <c r="H14" s="53"/>
      <c r="I14" s="53"/>
      <c r="J14" s="53"/>
    </row>
    <row r="15" spans="1:12" ht="15.75" thickBot="1">
      <c r="A15" s="55" t="s">
        <v>77</v>
      </c>
      <c r="B15" s="56"/>
      <c r="C15" s="56"/>
      <c r="D15" s="57"/>
      <c r="E15" s="57"/>
      <c r="F15" s="57"/>
      <c r="G15" s="57"/>
      <c r="H15" s="57"/>
      <c r="I15" s="57"/>
      <c r="J15" s="57"/>
    </row>
    <row r="16" spans="1:12">
      <c r="A16" s="73" t="s">
        <v>97</v>
      </c>
      <c r="D16" s="3">
        <v>689</v>
      </c>
      <c r="E16" s="3">
        <v>377.41455309610001</v>
      </c>
      <c r="F16" s="3">
        <v>255.66792306510001</v>
      </c>
      <c r="G16" s="3">
        <v>133.92129303410002</v>
      </c>
      <c r="H16" s="3">
        <v>60.873315015500005</v>
      </c>
      <c r="I16" s="3">
        <v>36.523989009299996</v>
      </c>
      <c r="J16" s="3">
        <v>30.436657507750002</v>
      </c>
    </row>
    <row r="18" spans="3:10">
      <c r="C18" s="111" t="s">
        <v>134</v>
      </c>
      <c r="D18" s="111">
        <v>190.02809499999998</v>
      </c>
      <c r="E18" s="111">
        <v>169.71913261930797</v>
      </c>
      <c r="F18" s="111">
        <v>154.22244993139236</v>
      </c>
      <c r="G18" s="111">
        <v>141.56883427751299</v>
      </c>
      <c r="H18" s="111">
        <v>131.88672519196047</v>
      </c>
      <c r="I18" s="111">
        <v>124.67047206368738</v>
      </c>
      <c r="J18" s="111">
        <v>119.35041451106804</v>
      </c>
    </row>
  </sheetData>
  <mergeCells count="1">
    <mergeCell ref="A2:J2"/>
  </mergeCells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6"/>
  <dimension ref="A1:L39"/>
  <sheetViews>
    <sheetView workbookViewId="0">
      <selection activeCell="I27" sqref="I27"/>
    </sheetView>
  </sheetViews>
  <sheetFormatPr defaultRowHeight="15"/>
  <cols>
    <col min="1" max="1" width="44.5703125" style="3" bestFit="1" customWidth="1"/>
    <col min="2" max="2" width="53.7109375" style="3" bestFit="1" customWidth="1"/>
    <col min="3" max="3" width="17.28515625" style="3" bestFit="1" customWidth="1"/>
    <col min="4" max="4" width="9.5703125" style="3" bestFit="1" customWidth="1"/>
    <col min="5" max="10" width="9.140625" style="3"/>
    <col min="11" max="11" width="44.42578125" style="3" customWidth="1"/>
    <col min="12" max="12" width="25.28515625" style="3" bestFit="1" customWidth="1"/>
    <col min="13" max="13" width="43.5703125" style="3" bestFit="1" customWidth="1"/>
    <col min="14" max="14" width="8.85546875" style="3" bestFit="1" customWidth="1"/>
    <col min="15" max="15" width="9.140625" style="3"/>
    <col min="16" max="16" width="9.5703125" style="3" bestFit="1" customWidth="1"/>
    <col min="17" max="21" width="9.28515625" style="3" bestFit="1" customWidth="1"/>
    <col min="22" max="22" width="25.28515625" style="3" bestFit="1" customWidth="1"/>
    <col min="23" max="23" width="21.5703125" style="3" customWidth="1"/>
    <col min="24" max="24" width="10" style="3" customWidth="1"/>
    <col min="25" max="16384" width="9.140625" style="3"/>
  </cols>
  <sheetData>
    <row r="1" spans="1:12">
      <c r="L1" s="9"/>
    </row>
    <row r="2" spans="1:12" ht="20.25" thickBot="1">
      <c r="A2" s="386" t="s">
        <v>1231</v>
      </c>
      <c r="B2" s="387"/>
      <c r="C2" s="387"/>
      <c r="D2" s="387"/>
      <c r="E2" s="387"/>
      <c r="F2" s="387"/>
      <c r="G2" s="387"/>
      <c r="H2" s="387"/>
      <c r="I2" s="387"/>
      <c r="J2" s="387"/>
      <c r="L2" s="9"/>
    </row>
    <row r="3" spans="1:12">
      <c r="A3" s="54" t="s">
        <v>80</v>
      </c>
      <c r="B3" s="51" t="s">
        <v>78</v>
      </c>
      <c r="C3" s="51" t="s">
        <v>48</v>
      </c>
      <c r="D3" s="51">
        <v>2019</v>
      </c>
      <c r="E3" s="51">
        <v>2025</v>
      </c>
      <c r="F3" s="51">
        <v>2030</v>
      </c>
      <c r="G3" s="51">
        <v>2035</v>
      </c>
      <c r="H3" s="51">
        <v>2040</v>
      </c>
      <c r="I3" s="51">
        <v>2045</v>
      </c>
      <c r="J3" s="52">
        <v>2050</v>
      </c>
      <c r="L3" s="9"/>
    </row>
    <row r="4" spans="1:12">
      <c r="A4" s="58" t="s">
        <v>79</v>
      </c>
      <c r="B4" s="59"/>
      <c r="C4" s="62">
        <v>7758</v>
      </c>
      <c r="D4" s="60">
        <v>8637.9061762498313</v>
      </c>
      <c r="E4" s="60">
        <v>7706.2868793282432</v>
      </c>
      <c r="F4" s="60">
        <v>4986.9879282356178</v>
      </c>
      <c r="G4" s="60">
        <v>4653.9851589055797</v>
      </c>
      <c r="H4" s="60">
        <v>4037.8917461464448</v>
      </c>
      <c r="I4" s="60">
        <v>2489.0601673121355</v>
      </c>
      <c r="J4" s="60">
        <v>943.83453907497119</v>
      </c>
      <c r="L4" s="9"/>
    </row>
    <row r="5" spans="1:12">
      <c r="A5" s="16" t="s">
        <v>38</v>
      </c>
      <c r="B5" s="61">
        <v>0.46199202857593991</v>
      </c>
      <c r="C5" s="65">
        <v>3554</v>
      </c>
      <c r="D5" s="65">
        <v>3553.0688929780936</v>
      </c>
      <c r="E5" s="65">
        <v>3771.3967413561522</v>
      </c>
      <c r="F5" s="65">
        <v>1280.5011371558826</v>
      </c>
      <c r="G5" s="65">
        <v>999.33495933926235</v>
      </c>
      <c r="H5" s="65">
        <v>913.72309156541576</v>
      </c>
      <c r="I5" s="65">
        <v>145.82825397480602</v>
      </c>
      <c r="J5" s="65">
        <v>106.66552819309086</v>
      </c>
    </row>
    <row r="6" spans="1:12">
      <c r="A6" s="16" t="s">
        <v>41</v>
      </c>
      <c r="B6" s="61">
        <v>3.6634386023459246E-2</v>
      </c>
      <c r="C6" s="65">
        <v>513</v>
      </c>
      <c r="D6" s="65">
        <v>513.828981732334</v>
      </c>
      <c r="E6" s="65">
        <v>427.98092009397715</v>
      </c>
      <c r="F6" s="65">
        <v>423.0917659687625</v>
      </c>
      <c r="G6" s="65">
        <v>416.9523751050545</v>
      </c>
      <c r="H6" s="65">
        <v>353.11417336984965</v>
      </c>
      <c r="I6" s="65">
        <v>259.15768417197955</v>
      </c>
      <c r="J6" s="65">
        <v>81.936334252365228</v>
      </c>
    </row>
    <row r="7" spans="1:12">
      <c r="A7" s="16" t="s">
        <v>40</v>
      </c>
      <c r="B7" s="61">
        <v>0.20064917745637759</v>
      </c>
      <c r="C7" s="65">
        <v>1407</v>
      </c>
      <c r="D7" s="65">
        <v>1407.0250031030148</v>
      </c>
      <c r="E7" s="65">
        <v>1051.1538175917156</v>
      </c>
      <c r="F7" s="65">
        <v>1048.4647242273984</v>
      </c>
      <c r="G7" s="65">
        <v>1014.130725877139</v>
      </c>
      <c r="H7" s="65">
        <v>857.33184637818795</v>
      </c>
      <c r="I7" s="65">
        <v>632.02282932174842</v>
      </c>
      <c r="J7" s="65">
        <v>199.75561722360339</v>
      </c>
    </row>
    <row r="8" spans="1:12">
      <c r="A8" s="16" t="s">
        <v>39</v>
      </c>
      <c r="B8" s="61">
        <v>0.21714418601665103</v>
      </c>
      <c r="C8" s="65">
        <v>2284</v>
      </c>
      <c r="D8" s="65">
        <v>2284.9552034363905</v>
      </c>
      <c r="E8" s="65">
        <v>1998.7158471383909</v>
      </c>
      <c r="F8" s="65">
        <v>2017.7877026231504</v>
      </c>
      <c r="G8" s="65">
        <v>2023.8073017373099</v>
      </c>
      <c r="H8" s="65">
        <v>1742.6321965666309</v>
      </c>
      <c r="I8" s="65">
        <v>1300.8202989517497</v>
      </c>
      <c r="J8" s="65">
        <v>416.36335862566142</v>
      </c>
    </row>
    <row r="9" spans="1:12">
      <c r="A9" s="16" t="s">
        <v>42</v>
      </c>
      <c r="B9" s="61">
        <v>2.8861420554983076E-2</v>
      </c>
      <c r="C9" s="65">
        <v>0</v>
      </c>
      <c r="D9" s="65">
        <v>0</v>
      </c>
      <c r="E9" s="65">
        <v>0</v>
      </c>
      <c r="F9" s="65">
        <v>0</v>
      </c>
      <c r="G9" s="65">
        <v>0</v>
      </c>
      <c r="H9" s="65">
        <v>0</v>
      </c>
      <c r="I9" s="65">
        <v>0</v>
      </c>
      <c r="J9" s="65">
        <v>0</v>
      </c>
    </row>
    <row r="10" spans="1:12">
      <c r="A10" s="16" t="s">
        <v>44</v>
      </c>
      <c r="B10" s="61">
        <v>1.9949280782685295E-2</v>
      </c>
      <c r="C10" s="65">
        <v>0</v>
      </c>
      <c r="D10" s="65">
        <v>0</v>
      </c>
      <c r="E10" s="65">
        <v>0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</row>
    <row r="11" spans="1:12">
      <c r="A11" s="16" t="s">
        <v>43</v>
      </c>
      <c r="B11" s="61">
        <v>2.4287603381029772E-2</v>
      </c>
      <c r="C11" s="65">
        <v>0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</row>
    <row r="12" spans="1:12">
      <c r="A12" s="16" t="s">
        <v>45</v>
      </c>
      <c r="B12" s="61">
        <v>1.5872989287365417E-3</v>
      </c>
      <c r="C12" s="65">
        <v>0</v>
      </c>
      <c r="D12" s="65">
        <v>0</v>
      </c>
      <c r="E12" s="65">
        <v>0</v>
      </c>
      <c r="F12" s="65">
        <v>0</v>
      </c>
      <c r="G12" s="65">
        <v>0</v>
      </c>
      <c r="H12" s="65">
        <v>0</v>
      </c>
      <c r="I12" s="65">
        <v>0</v>
      </c>
      <c r="J12" s="65">
        <v>0</v>
      </c>
    </row>
    <row r="13" spans="1:12" ht="15.75" thickBot="1">
      <c r="A13" s="16" t="s">
        <v>46</v>
      </c>
      <c r="B13" s="61">
        <v>8.8946182801375694E-3</v>
      </c>
      <c r="C13" s="65">
        <v>0</v>
      </c>
      <c r="D13" s="65">
        <v>190.02809499999998</v>
      </c>
      <c r="E13" s="65">
        <v>169.71913261800742</v>
      </c>
      <c r="F13" s="65">
        <v>154.22244993042321</v>
      </c>
      <c r="G13" s="65">
        <v>141.56883427681456</v>
      </c>
      <c r="H13" s="65">
        <v>128.80835478636061</v>
      </c>
      <c r="I13" s="65">
        <v>117.84584015185183</v>
      </c>
      <c r="J13" s="65">
        <v>110.17478441025028</v>
      </c>
    </row>
    <row r="14" spans="1:12">
      <c r="A14" s="50" t="s">
        <v>76</v>
      </c>
      <c r="B14" s="51"/>
      <c r="C14" s="51"/>
      <c r="D14" s="53"/>
      <c r="E14" s="53"/>
      <c r="F14" s="53"/>
      <c r="G14" s="53"/>
      <c r="H14" s="53"/>
      <c r="I14" s="53"/>
      <c r="J14" s="53"/>
    </row>
    <row r="15" spans="1:12" ht="15.75" thickBot="1">
      <c r="A15" s="55" t="s">
        <v>77</v>
      </c>
      <c r="B15" s="56"/>
      <c r="C15" s="56"/>
      <c r="D15" s="57"/>
      <c r="E15" s="57"/>
      <c r="F15" s="57"/>
      <c r="G15" s="57"/>
      <c r="H15" s="57"/>
      <c r="I15" s="57"/>
      <c r="J15" s="57"/>
    </row>
    <row r="16" spans="1:12">
      <c r="A16" s="73" t="s">
        <v>97</v>
      </c>
      <c r="D16" s="3">
        <v>689</v>
      </c>
      <c r="E16" s="3">
        <v>287.32042053000004</v>
      </c>
      <c r="F16" s="3">
        <v>62.920148330000004</v>
      </c>
      <c r="G16" s="3">
        <v>58.190962570000003</v>
      </c>
      <c r="H16" s="3">
        <v>42.282083479999997</v>
      </c>
      <c r="I16" s="3">
        <v>33.385260740000007</v>
      </c>
      <c r="J16" s="3">
        <v>28.938916370000001</v>
      </c>
    </row>
    <row r="18" spans="1:11">
      <c r="A18" s="63"/>
      <c r="C18" s="111" t="s">
        <v>134</v>
      </c>
      <c r="D18" s="111">
        <v>190.02809499999998</v>
      </c>
      <c r="E18" s="111">
        <v>169.71913261800742</v>
      </c>
      <c r="F18" s="111">
        <v>154.22244993042321</v>
      </c>
      <c r="G18" s="111">
        <v>141.56883427681456</v>
      </c>
      <c r="H18" s="111">
        <v>128.80835478636061</v>
      </c>
      <c r="I18" s="111">
        <v>117.84584015185183</v>
      </c>
      <c r="J18" s="111">
        <v>110.17478441025028</v>
      </c>
      <c r="K18" s="9"/>
    </row>
    <row r="19" spans="1:11">
      <c r="C19" s="9"/>
      <c r="D19" s="9"/>
      <c r="E19" s="9"/>
      <c r="F19" s="9"/>
      <c r="G19" s="9"/>
      <c r="H19" s="9"/>
      <c r="I19" s="9"/>
      <c r="J19" s="9"/>
    </row>
    <row r="20" spans="1:11">
      <c r="C20" s="9"/>
      <c r="D20" s="9"/>
      <c r="E20" s="9"/>
      <c r="F20" s="104"/>
      <c r="G20" s="9"/>
      <c r="H20" s="9"/>
      <c r="I20" s="9"/>
      <c r="J20" s="9"/>
    </row>
    <row r="21" spans="1:11">
      <c r="C21" s="9"/>
      <c r="D21" s="9"/>
      <c r="E21" s="9"/>
      <c r="F21" s="113"/>
      <c r="G21" s="9"/>
      <c r="H21" s="9"/>
      <c r="I21" s="9"/>
      <c r="J21" s="104"/>
    </row>
    <row r="22" spans="1:11">
      <c r="C22" s="9"/>
      <c r="D22" s="9"/>
      <c r="E22" s="9"/>
      <c r="F22" s="9"/>
      <c r="G22" s="9"/>
      <c r="H22" s="9"/>
      <c r="I22" s="9"/>
      <c r="J22" s="9"/>
    </row>
    <row r="23" spans="1:11">
      <c r="D23" s="9"/>
      <c r="E23" s="9"/>
      <c r="F23" s="9"/>
      <c r="G23" s="9"/>
      <c r="H23" s="9"/>
      <c r="I23" s="9"/>
      <c r="J23" s="9"/>
    </row>
    <row r="24" spans="1:11">
      <c r="D24" s="9"/>
      <c r="E24" s="9"/>
      <c r="F24" s="9"/>
      <c r="G24" s="9"/>
      <c r="H24" s="9"/>
      <c r="I24" s="9"/>
      <c r="J24" s="9"/>
    </row>
    <row r="25" spans="1:11">
      <c r="D25" s="9"/>
      <c r="E25" s="9"/>
      <c r="F25" s="9"/>
      <c r="G25" s="9"/>
      <c r="H25" s="9"/>
      <c r="I25" s="9"/>
      <c r="J25" s="9"/>
    </row>
    <row r="26" spans="1:11">
      <c r="D26" s="9"/>
      <c r="E26" s="9"/>
      <c r="F26" s="9"/>
      <c r="G26" s="9"/>
      <c r="H26" s="9"/>
      <c r="I26" s="9"/>
      <c r="J26" s="9"/>
    </row>
    <row r="30" spans="1:11">
      <c r="D30" s="9"/>
      <c r="E30" s="9"/>
      <c r="F30" s="9"/>
      <c r="G30" s="9"/>
      <c r="H30" s="9"/>
      <c r="I30" s="9"/>
      <c r="J30" s="9"/>
    </row>
    <row r="32" spans="1:11">
      <c r="D32" s="9"/>
    </row>
    <row r="35" spans="3:10">
      <c r="D35" s="64"/>
    </row>
    <row r="36" spans="3:10">
      <c r="D36" s="9"/>
      <c r="E36" s="9"/>
      <c r="F36" s="9"/>
      <c r="G36" s="9"/>
      <c r="H36" s="9"/>
      <c r="I36" s="9"/>
      <c r="J36" s="9"/>
    </row>
    <row r="38" spans="3:10">
      <c r="C38" s="9"/>
    </row>
    <row r="39" spans="3:10">
      <c r="D39" s="9"/>
    </row>
  </sheetData>
  <mergeCells count="1">
    <mergeCell ref="A2:J2"/>
  </mergeCells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7"/>
  <dimension ref="A1:L20"/>
  <sheetViews>
    <sheetView zoomScaleNormal="100" workbookViewId="0">
      <selection activeCell="D13" sqref="D13:D16"/>
    </sheetView>
  </sheetViews>
  <sheetFormatPr defaultRowHeight="15"/>
  <cols>
    <col min="1" max="1" width="44.5703125" style="171" bestFit="1" customWidth="1"/>
    <col min="2" max="2" width="53.7109375" style="171" bestFit="1" customWidth="1"/>
    <col min="3" max="3" width="17.28515625" style="171" bestFit="1" customWidth="1"/>
    <col min="4" max="4" width="9.5703125" style="171" bestFit="1" customWidth="1"/>
    <col min="5" max="10" width="9.140625" style="171"/>
    <col min="11" max="11" width="44.42578125" style="171" customWidth="1"/>
    <col min="12" max="12" width="9.140625" style="171"/>
    <col min="13" max="13" width="76.28515625" style="171" bestFit="1" customWidth="1"/>
    <col min="14" max="14" width="4.7109375" style="171" customWidth="1"/>
    <col min="15" max="15" width="9.140625" style="171"/>
    <col min="16" max="16" width="9.5703125" style="171" bestFit="1" customWidth="1"/>
    <col min="17" max="22" width="9.28515625" style="171" bestFit="1" customWidth="1"/>
    <col min="23" max="23" width="21.5703125" style="171" customWidth="1"/>
    <col min="24" max="24" width="10" style="171" customWidth="1"/>
    <col min="25" max="16384" width="9.140625" style="171"/>
  </cols>
  <sheetData>
    <row r="1" spans="1:12">
      <c r="L1" s="172"/>
    </row>
    <row r="2" spans="1:12" ht="18" thickBot="1">
      <c r="A2" s="389" t="s">
        <v>1232</v>
      </c>
      <c r="B2" s="390"/>
      <c r="C2" s="390"/>
      <c r="D2" s="390"/>
      <c r="E2" s="390"/>
      <c r="F2" s="390"/>
      <c r="G2" s="390"/>
      <c r="H2" s="390"/>
      <c r="I2" s="390"/>
      <c r="J2" s="390"/>
      <c r="L2" s="172"/>
    </row>
    <row r="3" spans="1:12">
      <c r="A3" s="173" t="s">
        <v>81</v>
      </c>
      <c r="B3" s="174" t="s">
        <v>78</v>
      </c>
      <c r="C3" s="174" t="s">
        <v>48</v>
      </c>
      <c r="D3" s="174">
        <v>2019</v>
      </c>
      <c r="E3" s="174">
        <v>2025</v>
      </c>
      <c r="F3" s="174">
        <v>2030</v>
      </c>
      <c r="G3" s="174">
        <v>2035</v>
      </c>
      <c r="H3" s="174">
        <v>2040</v>
      </c>
      <c r="I3" s="174">
        <v>2045</v>
      </c>
      <c r="J3" s="175">
        <v>2050</v>
      </c>
      <c r="L3" s="172"/>
    </row>
    <row r="4" spans="1:12">
      <c r="A4" s="176" t="s">
        <v>79</v>
      </c>
      <c r="B4" s="177"/>
      <c r="C4" s="177"/>
      <c r="D4" s="178">
        <v>17489.223464445302</v>
      </c>
      <c r="E4" s="178">
        <v>17239.690912137274</v>
      </c>
      <c r="F4" s="178">
        <v>16496.364901540659</v>
      </c>
      <c r="G4" s="178">
        <v>14288.816583025802</v>
      </c>
      <c r="H4" s="178">
        <v>12792.661157446666</v>
      </c>
      <c r="I4" s="178">
        <v>11815.089360576188</v>
      </c>
      <c r="J4" s="178">
        <v>11040.844260752647</v>
      </c>
      <c r="L4" s="172"/>
    </row>
    <row r="5" spans="1:12">
      <c r="A5" s="179" t="s">
        <v>38</v>
      </c>
      <c r="B5" s="180">
        <v>0.46199202857593991</v>
      </c>
      <c r="C5" s="181">
        <v>7653</v>
      </c>
      <c r="D5" s="181">
        <v>7639.9978841132779</v>
      </c>
      <c r="E5" s="181">
        <v>8691.7572538820332</v>
      </c>
      <c r="F5" s="181">
        <v>8163.4795720015882</v>
      </c>
      <c r="G5" s="181">
        <v>7184.6652349512178</v>
      </c>
      <c r="H5" s="181">
        <v>6342.2121304086995</v>
      </c>
      <c r="I5" s="181">
        <v>5827.6601304355554</v>
      </c>
      <c r="J5" s="181">
        <v>5587.2745811454897</v>
      </c>
    </row>
    <row r="6" spans="1:12">
      <c r="A6" s="179" t="s">
        <v>41</v>
      </c>
      <c r="B6" s="180">
        <v>3.6634386023459246E-2</v>
      </c>
      <c r="C6" s="181">
        <v>613</v>
      </c>
      <c r="D6" s="181">
        <v>605.82567315663402</v>
      </c>
      <c r="E6" s="181">
        <v>500.38412765915757</v>
      </c>
      <c r="F6" s="181">
        <v>494.62237989634883</v>
      </c>
      <c r="G6" s="181">
        <v>476.40699008925787</v>
      </c>
      <c r="H6" s="181">
        <v>461.07840052154791</v>
      </c>
      <c r="I6" s="181">
        <v>420.48610299516605</v>
      </c>
      <c r="J6" s="181">
        <v>374.86290889790234</v>
      </c>
    </row>
    <row r="7" spans="1:12">
      <c r="A7" s="204" t="s">
        <v>270</v>
      </c>
      <c r="B7" s="180">
        <v>0.20064917745637759</v>
      </c>
      <c r="C7" s="181">
        <v>3299</v>
      </c>
      <c r="D7" s="181">
        <v>3318.1509558531579</v>
      </c>
      <c r="E7" s="181">
        <v>2772.2165845057198</v>
      </c>
      <c r="F7" s="181">
        <v>2637.6459861237654</v>
      </c>
      <c r="G7" s="181">
        <v>1871.1471766023396</v>
      </c>
      <c r="H7" s="181">
        <v>1691.9375613428856</v>
      </c>
      <c r="I7" s="181">
        <v>1623.2731952518909</v>
      </c>
      <c r="J7" s="181">
        <v>1455.8188215098603</v>
      </c>
    </row>
    <row r="8" spans="1:12">
      <c r="A8" s="179" t="s">
        <v>39</v>
      </c>
      <c r="B8" s="180">
        <v>0.21714418601665103</v>
      </c>
      <c r="C8" s="181">
        <v>3731</v>
      </c>
      <c r="D8" s="181">
        <v>3590.9301873203622</v>
      </c>
      <c r="E8" s="181">
        <v>3335.0514749857812</v>
      </c>
      <c r="F8" s="181">
        <v>3325.4470038910777</v>
      </c>
      <c r="G8" s="181">
        <v>3200.9759118643515</v>
      </c>
      <c r="H8" s="181">
        <v>3031.9576966856939</v>
      </c>
      <c r="I8" s="181">
        <v>2763.2216111839157</v>
      </c>
      <c r="J8" s="181">
        <v>2493.8839490670325</v>
      </c>
    </row>
    <row r="9" spans="1:12">
      <c r="A9" s="179" t="s">
        <v>42</v>
      </c>
      <c r="B9" s="180">
        <v>2.8861420554983804E-2</v>
      </c>
      <c r="C9" s="181">
        <v>434</v>
      </c>
      <c r="D9" s="181">
        <v>477.28354242877344</v>
      </c>
      <c r="E9" s="181">
        <v>320.45792800872601</v>
      </c>
      <c r="F9" s="181">
        <v>383.40913734935236</v>
      </c>
      <c r="G9" s="181">
        <v>245.8576748155869</v>
      </c>
      <c r="H9" s="181">
        <v>95.665964177075878</v>
      </c>
      <c r="I9" s="181">
        <v>92.272448338554781</v>
      </c>
      <c r="J9" s="181">
        <v>82.214129798995046</v>
      </c>
    </row>
    <row r="10" spans="1:12">
      <c r="A10" s="179" t="s">
        <v>44</v>
      </c>
      <c r="B10" s="180">
        <v>1.9949280782684192E-2</v>
      </c>
      <c r="C10" s="181">
        <v>345</v>
      </c>
      <c r="D10" s="181">
        <v>329.90279819132445</v>
      </c>
      <c r="E10" s="181">
        <v>399.21494498053141</v>
      </c>
      <c r="F10" s="181">
        <v>362.02496181013561</v>
      </c>
      <c r="G10" s="181">
        <v>324.49459308883945</v>
      </c>
      <c r="H10" s="181">
        <v>293.31594385057446</v>
      </c>
      <c r="I10" s="181">
        <v>238.24477151056445</v>
      </c>
      <c r="J10" s="181">
        <v>218.8975513756356</v>
      </c>
    </row>
    <row r="11" spans="1:12">
      <c r="A11" s="204" t="s">
        <v>271</v>
      </c>
      <c r="B11" s="180">
        <v>2.4287603381030105E-2</v>
      </c>
      <c r="C11" s="181">
        <v>342</v>
      </c>
      <c r="D11" s="181">
        <v>401.64597431089993</v>
      </c>
      <c r="E11" s="181">
        <v>450.4620418696976</v>
      </c>
      <c r="F11" s="181">
        <v>500.90829388105351</v>
      </c>
      <c r="G11" s="181">
        <v>497.55083825045165</v>
      </c>
      <c r="H11" s="181">
        <v>484.58736774737844</v>
      </c>
      <c r="I11" s="181">
        <v>486.63569728493525</v>
      </c>
      <c r="J11" s="181">
        <v>479.56132423373072</v>
      </c>
    </row>
    <row r="12" spans="1:12">
      <c r="A12" s="179" t="s">
        <v>46</v>
      </c>
      <c r="B12" s="180"/>
      <c r="C12" s="181"/>
      <c r="D12" s="181">
        <v>436.486449070871</v>
      </c>
      <c r="E12" s="181">
        <v>392.73200314953021</v>
      </c>
      <c r="F12" s="181">
        <v>373.15964352223881</v>
      </c>
      <c r="G12" s="181">
        <v>353.79687032965694</v>
      </c>
      <c r="H12" s="181">
        <v>331.03277769730818</v>
      </c>
      <c r="I12" s="181">
        <v>326.77141456630534</v>
      </c>
      <c r="J12" s="181">
        <v>317.89433721624971</v>
      </c>
    </row>
    <row r="13" spans="1:12">
      <c r="A13" s="179" t="s">
        <v>45</v>
      </c>
      <c r="B13" s="180">
        <v>1.5872989287365417E-3</v>
      </c>
      <c r="C13" s="181">
        <v>26</v>
      </c>
      <c r="D13" s="181">
        <v>26.249285067499997</v>
      </c>
      <c r="E13" s="181">
        <v>25.724374439483505</v>
      </c>
      <c r="F13" s="181">
        <v>18.047296551341503</v>
      </c>
      <c r="G13" s="181">
        <v>20.012217471082856</v>
      </c>
      <c r="H13" s="181">
        <v>13.463359553262691</v>
      </c>
      <c r="I13" s="181">
        <v>10.266712994360729</v>
      </c>
      <c r="J13" s="181">
        <v>8.7354124705227143</v>
      </c>
    </row>
    <row r="14" spans="1:12" ht="15.75" thickBot="1">
      <c r="A14" s="179" t="s">
        <v>46</v>
      </c>
      <c r="B14" s="180">
        <v>8.8946182801375451E-3</v>
      </c>
      <c r="C14" s="181">
        <v>157</v>
      </c>
      <c r="D14" s="181">
        <v>384.15698867971196</v>
      </c>
      <c r="E14" s="181">
        <v>339.90811581451618</v>
      </c>
      <c r="F14" s="181">
        <v>329.30674734763346</v>
      </c>
      <c r="G14" s="181">
        <v>309.41324162420017</v>
      </c>
      <c r="H14" s="181">
        <v>294.16707616614485</v>
      </c>
      <c r="I14" s="181">
        <v>293.67088350749509</v>
      </c>
      <c r="J14" s="181">
        <v>287.29463310981237</v>
      </c>
    </row>
    <row r="15" spans="1:12">
      <c r="A15" s="182" t="s">
        <v>76</v>
      </c>
      <c r="B15" s="174"/>
      <c r="C15" s="174"/>
      <c r="D15" s="183">
        <v>1.3681914692403909</v>
      </c>
      <c r="E15" s="183">
        <v>0.46534431546300675</v>
      </c>
      <c r="F15" s="183">
        <v>0.41063122573181549</v>
      </c>
      <c r="G15" s="183">
        <v>0.26188417926357971</v>
      </c>
      <c r="H15" s="183">
        <v>1.7500090572350233E-2</v>
      </c>
      <c r="I15" s="183">
        <v>1.0715568513158663E-2</v>
      </c>
      <c r="J15" s="183">
        <v>1.0382369749676081E-2</v>
      </c>
    </row>
    <row r="16" spans="1:12" ht="15.75" thickBot="1">
      <c r="A16" s="184" t="s">
        <v>77</v>
      </c>
      <c r="B16" s="185"/>
      <c r="C16" s="185"/>
      <c r="D16" s="186">
        <v>24.711983854418627</v>
      </c>
      <c r="E16" s="186">
        <v>26.634168580067495</v>
      </c>
      <c r="F16" s="186">
        <v>25.394968397532011</v>
      </c>
      <c r="G16" s="186">
        <v>24.109527055110352</v>
      </c>
      <c r="H16" s="186">
        <v>23.384841887328275</v>
      </c>
      <c r="I16" s="186">
        <v>22.823102495936368</v>
      </c>
      <c r="J16" s="186">
        <v>21.853909266164973</v>
      </c>
    </row>
    <row r="17" spans="1:10">
      <c r="A17" s="171" t="s">
        <v>97</v>
      </c>
      <c r="D17" s="171">
        <v>689</v>
      </c>
      <c r="E17" s="171">
        <v>377.41455309610001</v>
      </c>
      <c r="F17" s="171">
        <v>255.66792306510001</v>
      </c>
      <c r="G17" s="171">
        <v>133.92129303410002</v>
      </c>
      <c r="H17" s="171">
        <v>60.873315015500005</v>
      </c>
      <c r="I17" s="171">
        <v>36.523989009299996</v>
      </c>
      <c r="J17" s="171">
        <v>30.436657507750002</v>
      </c>
    </row>
    <row r="19" spans="1:10">
      <c r="C19" s="171" t="s">
        <v>134</v>
      </c>
      <c r="D19" s="171">
        <v>190.02809499999998</v>
      </c>
      <c r="E19" s="171">
        <v>169.71913261930797</v>
      </c>
      <c r="F19" s="171">
        <v>154.22244993139236</v>
      </c>
      <c r="G19" s="171">
        <v>141.56883427751308</v>
      </c>
      <c r="H19" s="171">
        <v>131.88672519196047</v>
      </c>
      <c r="I19" s="171">
        <v>124.67047206368738</v>
      </c>
      <c r="J19" s="171">
        <v>119.35041451106804</v>
      </c>
    </row>
    <row r="20" spans="1:10">
      <c r="A20" s="171" t="s">
        <v>269</v>
      </c>
    </row>
  </sheetData>
  <mergeCells count="1">
    <mergeCell ref="A2:J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228</vt:i4>
      </vt:variant>
      <vt:variant>
        <vt:lpstr>Pomenované rozsahy</vt:lpstr>
      </vt:variant>
      <vt:variant>
        <vt:i4>42</vt:i4>
      </vt:variant>
    </vt:vector>
  </HeadingPairs>
  <TitlesOfParts>
    <vt:vector size="270" baseType="lpstr">
      <vt:lpstr>Navigation</vt:lpstr>
      <vt:lpstr>G1</vt:lpstr>
      <vt:lpstr>G2</vt:lpstr>
      <vt:lpstr>T1</vt:lpstr>
      <vt:lpstr>G3</vt:lpstr>
      <vt:lpstr>G4</vt:lpstr>
      <vt:lpstr>G5</vt:lpstr>
      <vt:lpstr>G6</vt:lpstr>
      <vt:lpstr>G7</vt:lpstr>
      <vt:lpstr>T02</vt:lpstr>
      <vt:lpstr>T03</vt:lpstr>
      <vt:lpstr>T04</vt:lpstr>
      <vt:lpstr>T05</vt:lpstr>
      <vt:lpstr>T06</vt:lpstr>
      <vt:lpstr>S01</vt:lpstr>
      <vt:lpstr>S02</vt:lpstr>
      <vt:lpstr>S03</vt:lpstr>
      <vt:lpstr>S04</vt:lpstr>
      <vt:lpstr>S05</vt:lpstr>
      <vt:lpstr>S06</vt:lpstr>
      <vt:lpstr>T07</vt:lpstr>
      <vt:lpstr>T08</vt:lpstr>
      <vt:lpstr>T09</vt:lpstr>
      <vt:lpstr>T10</vt:lpstr>
      <vt:lpstr>T11</vt:lpstr>
      <vt:lpstr>T12</vt:lpstr>
      <vt:lpstr>T13</vt:lpstr>
      <vt:lpstr>T14</vt:lpstr>
      <vt:lpstr>T15_check</vt:lpstr>
      <vt:lpstr>G8</vt:lpstr>
      <vt:lpstr>T16</vt:lpstr>
      <vt:lpstr>G9</vt:lpstr>
      <vt:lpstr>G10</vt:lpstr>
      <vt:lpstr>G11</vt:lpstr>
      <vt:lpstr>G12</vt:lpstr>
      <vt:lpstr>G13</vt:lpstr>
      <vt:lpstr>G14</vt:lpstr>
      <vt:lpstr>G15</vt:lpstr>
      <vt:lpstr>G16</vt:lpstr>
      <vt:lpstr>G17</vt:lpstr>
      <vt:lpstr>G18</vt:lpstr>
      <vt:lpstr>G19</vt:lpstr>
      <vt:lpstr>G20</vt:lpstr>
      <vt:lpstr>G21</vt:lpstr>
      <vt:lpstr>T17</vt:lpstr>
      <vt:lpstr>G22</vt:lpstr>
      <vt:lpstr>G23</vt:lpstr>
      <vt:lpstr>G24</vt:lpstr>
      <vt:lpstr>G25</vt:lpstr>
      <vt:lpstr>G26</vt:lpstr>
      <vt:lpstr>G27</vt:lpstr>
      <vt:lpstr>G28</vt:lpstr>
      <vt:lpstr>G29</vt:lpstr>
      <vt:lpstr>G30</vt:lpstr>
      <vt:lpstr>G31</vt:lpstr>
      <vt:lpstr>G32</vt:lpstr>
      <vt:lpstr>G33</vt:lpstr>
      <vt:lpstr>G34</vt:lpstr>
      <vt:lpstr>G35</vt:lpstr>
      <vt:lpstr>G36</vt:lpstr>
      <vt:lpstr>G37</vt:lpstr>
      <vt:lpstr>G38</vt:lpstr>
      <vt:lpstr>G39</vt:lpstr>
      <vt:lpstr>G40</vt:lpstr>
      <vt:lpstr>G41</vt:lpstr>
      <vt:lpstr>G42</vt:lpstr>
      <vt:lpstr>G43</vt:lpstr>
      <vt:lpstr>G44</vt:lpstr>
      <vt:lpstr>G45</vt:lpstr>
      <vt:lpstr>G46</vt:lpstr>
      <vt:lpstr>G47</vt:lpstr>
      <vt:lpstr>G48</vt:lpstr>
      <vt:lpstr>G49</vt:lpstr>
      <vt:lpstr>G50</vt:lpstr>
      <vt:lpstr>G51</vt:lpstr>
      <vt:lpstr>G52</vt:lpstr>
      <vt:lpstr>G53</vt:lpstr>
      <vt:lpstr>G54</vt:lpstr>
      <vt:lpstr>G55</vt:lpstr>
      <vt:lpstr>G56</vt:lpstr>
      <vt:lpstr>G57</vt:lpstr>
      <vt:lpstr>G58</vt:lpstr>
      <vt:lpstr>G59</vt:lpstr>
      <vt:lpstr>G60</vt:lpstr>
      <vt:lpstr>G61</vt:lpstr>
      <vt:lpstr>G62</vt:lpstr>
      <vt:lpstr>G63</vt:lpstr>
      <vt:lpstr>G64</vt:lpstr>
      <vt:lpstr>G65</vt:lpstr>
      <vt:lpstr>G66</vt:lpstr>
      <vt:lpstr>G67</vt:lpstr>
      <vt:lpstr>G68</vt:lpstr>
      <vt:lpstr>G69</vt:lpstr>
      <vt:lpstr>G70</vt:lpstr>
      <vt:lpstr>G71</vt:lpstr>
      <vt:lpstr>G72</vt:lpstr>
      <vt:lpstr>G73</vt:lpstr>
      <vt:lpstr>G74</vt:lpstr>
      <vt:lpstr>G75</vt:lpstr>
      <vt:lpstr>G76</vt:lpstr>
      <vt:lpstr>G77</vt:lpstr>
      <vt:lpstr>G78</vt:lpstr>
      <vt:lpstr>G79</vt:lpstr>
      <vt:lpstr>G80</vt:lpstr>
      <vt:lpstr>G81</vt:lpstr>
      <vt:lpstr>G82</vt:lpstr>
      <vt:lpstr>G83</vt:lpstr>
      <vt:lpstr>G84</vt:lpstr>
      <vt:lpstr>G85</vt:lpstr>
      <vt:lpstr>G86</vt:lpstr>
      <vt:lpstr>G87</vt:lpstr>
      <vt:lpstr>G88</vt:lpstr>
      <vt:lpstr>G89</vt:lpstr>
      <vt:lpstr>G90</vt:lpstr>
      <vt:lpstr>G91</vt:lpstr>
      <vt:lpstr>G92</vt:lpstr>
      <vt:lpstr>G93</vt:lpstr>
      <vt:lpstr>G94</vt:lpstr>
      <vt:lpstr>G95</vt:lpstr>
      <vt:lpstr>G96</vt:lpstr>
      <vt:lpstr>G97</vt:lpstr>
      <vt:lpstr>G98</vt:lpstr>
      <vt:lpstr>G99</vt:lpstr>
      <vt:lpstr>G100</vt:lpstr>
      <vt:lpstr>G101</vt:lpstr>
      <vt:lpstr>G102</vt:lpstr>
      <vt:lpstr>G103</vt:lpstr>
      <vt:lpstr>G104</vt:lpstr>
      <vt:lpstr>G105</vt:lpstr>
      <vt:lpstr>G106</vt:lpstr>
      <vt:lpstr>G107</vt:lpstr>
      <vt:lpstr>S07</vt:lpstr>
      <vt:lpstr>G108</vt:lpstr>
      <vt:lpstr>G109</vt:lpstr>
      <vt:lpstr>G110</vt:lpstr>
      <vt:lpstr>G111</vt:lpstr>
      <vt:lpstr>G112</vt:lpstr>
      <vt:lpstr>G113</vt:lpstr>
      <vt:lpstr>G114</vt:lpstr>
      <vt:lpstr>G115</vt:lpstr>
      <vt:lpstr>G116</vt:lpstr>
      <vt:lpstr>G117</vt:lpstr>
      <vt:lpstr>G118</vt:lpstr>
      <vt:lpstr>G119</vt:lpstr>
      <vt:lpstr>G120</vt:lpstr>
      <vt:lpstr>G121</vt:lpstr>
      <vt:lpstr>G122</vt:lpstr>
      <vt:lpstr>G123</vt:lpstr>
      <vt:lpstr>G124</vt:lpstr>
      <vt:lpstr>G125</vt:lpstr>
      <vt:lpstr>G126</vt:lpstr>
      <vt:lpstr>G127</vt:lpstr>
      <vt:lpstr>G128</vt:lpstr>
      <vt:lpstr>G129</vt:lpstr>
      <vt:lpstr>G130</vt:lpstr>
      <vt:lpstr>G131</vt:lpstr>
      <vt:lpstr>G132</vt:lpstr>
      <vt:lpstr>G133</vt:lpstr>
      <vt:lpstr>G134</vt:lpstr>
      <vt:lpstr>G135</vt:lpstr>
      <vt:lpstr>G136</vt:lpstr>
      <vt:lpstr>G137</vt:lpstr>
      <vt:lpstr>G138</vt:lpstr>
      <vt:lpstr>G139</vt:lpstr>
      <vt:lpstr>G140</vt:lpstr>
      <vt:lpstr>G141</vt:lpstr>
      <vt:lpstr>G142</vt:lpstr>
      <vt:lpstr>G143</vt:lpstr>
      <vt:lpstr>G144</vt:lpstr>
      <vt:lpstr>G145</vt:lpstr>
      <vt:lpstr>G146</vt:lpstr>
      <vt:lpstr>G147</vt:lpstr>
      <vt:lpstr>G148</vt:lpstr>
      <vt:lpstr>T18</vt:lpstr>
      <vt:lpstr>S08</vt:lpstr>
      <vt:lpstr>G149</vt:lpstr>
      <vt:lpstr>G150</vt:lpstr>
      <vt:lpstr>G151</vt:lpstr>
      <vt:lpstr>G152</vt:lpstr>
      <vt:lpstr>G153</vt:lpstr>
      <vt:lpstr>G154</vt:lpstr>
      <vt:lpstr>G155</vt:lpstr>
      <vt:lpstr>G156</vt:lpstr>
      <vt:lpstr>G157</vt:lpstr>
      <vt:lpstr>G158</vt:lpstr>
      <vt:lpstr>G159</vt:lpstr>
      <vt:lpstr>G160</vt:lpstr>
      <vt:lpstr>G161</vt:lpstr>
      <vt:lpstr>G162</vt:lpstr>
      <vt:lpstr>G163</vt:lpstr>
      <vt:lpstr>G164</vt:lpstr>
      <vt:lpstr>G165</vt:lpstr>
      <vt:lpstr>G166</vt:lpstr>
      <vt:lpstr>G167</vt:lpstr>
      <vt:lpstr>G168</vt:lpstr>
      <vt:lpstr>G169</vt:lpstr>
      <vt:lpstr>G170</vt:lpstr>
      <vt:lpstr>G171</vt:lpstr>
      <vt:lpstr>G172</vt:lpstr>
      <vt:lpstr>G173</vt:lpstr>
      <vt:lpstr>G174</vt:lpstr>
      <vt:lpstr>G175</vt:lpstr>
      <vt:lpstr>G176</vt:lpstr>
      <vt:lpstr>G177</vt:lpstr>
      <vt:lpstr>G178</vt:lpstr>
      <vt:lpstr>G179</vt:lpstr>
      <vt:lpstr>G180</vt:lpstr>
      <vt:lpstr>G181</vt:lpstr>
      <vt:lpstr>G182</vt:lpstr>
      <vt:lpstr>G183</vt:lpstr>
      <vt:lpstr>G184</vt:lpstr>
      <vt:lpstr>G185</vt:lpstr>
      <vt:lpstr>G186</vt:lpstr>
      <vt:lpstr>G187</vt:lpstr>
      <vt:lpstr>G188</vt:lpstr>
      <vt:lpstr>T19</vt:lpstr>
      <vt:lpstr>T20</vt:lpstr>
      <vt:lpstr>G189</vt:lpstr>
      <vt:lpstr>G190</vt:lpstr>
      <vt:lpstr>T21</vt:lpstr>
      <vt:lpstr>G191</vt:lpstr>
      <vt:lpstr>T22_check</vt:lpstr>
      <vt:lpstr>T23_check</vt:lpstr>
      <vt:lpstr>T24</vt:lpstr>
      <vt:lpstr>T25</vt:lpstr>
      <vt:lpstr>T26</vt:lpstr>
      <vt:lpstr>T27</vt:lpstr>
      <vt:lpstr>T28</vt:lpstr>
      <vt:lpstr>'T03'!_ftnref1</vt:lpstr>
      <vt:lpstr>'T07'!_Ref169689288</vt:lpstr>
      <vt:lpstr>'S01'!_Toc170112955</vt:lpstr>
      <vt:lpstr>'S02'!_Toc170112956</vt:lpstr>
      <vt:lpstr>'S04'!_Toc170112958</vt:lpstr>
      <vt:lpstr>'T08'!_Toc170112961</vt:lpstr>
      <vt:lpstr>'T13'!_Toc170112963</vt:lpstr>
      <vt:lpstr>'S03'!_Toc181888046</vt:lpstr>
      <vt:lpstr>'S07'!_Toc181888049</vt:lpstr>
      <vt:lpstr>'T09'!_Toc181888644</vt:lpstr>
      <vt:lpstr>'T10'!_Toc181888645</vt:lpstr>
      <vt:lpstr>'T11'!_Toc181888646</vt:lpstr>
      <vt:lpstr>'T12'!_Toc181888647</vt:lpstr>
      <vt:lpstr>'T14'!_Toc181888649</vt:lpstr>
      <vt:lpstr>T15_check!_Toc181888650</vt:lpstr>
      <vt:lpstr>'T16'!_Toc181888651</vt:lpstr>
      <vt:lpstr>'T17'!_Toc181888651</vt:lpstr>
      <vt:lpstr>'T19'!_Toc181888652</vt:lpstr>
      <vt:lpstr>'T05'!_Toc188449532</vt:lpstr>
      <vt:lpstr>'T06'!_Toc188449532</vt:lpstr>
      <vt:lpstr>'G158'!_Toc188452556</vt:lpstr>
      <vt:lpstr>'G124'!_Toc208218882</vt:lpstr>
      <vt:lpstr>'G125'!_Toc208218883</vt:lpstr>
      <vt:lpstr>'G126'!_Toc208218884</vt:lpstr>
      <vt:lpstr>'G163'!_Toc208218921</vt:lpstr>
      <vt:lpstr>'S06'!_Toc208561137</vt:lpstr>
      <vt:lpstr>'T02'!_Toc208561141</vt:lpstr>
      <vt:lpstr>'T03'!_Toc208561141</vt:lpstr>
      <vt:lpstr>'T03'!_Toc208561142</vt:lpstr>
      <vt:lpstr>'T06'!_Toc208561145</vt:lpstr>
      <vt:lpstr>'T07'!_Toc208561146</vt:lpstr>
      <vt:lpstr>'T08'!_Toc208561147</vt:lpstr>
      <vt:lpstr>'T17'!_Toc208561156</vt:lpstr>
      <vt:lpstr>'T18'!_Toc208561157</vt:lpstr>
      <vt:lpstr>'T19'!_Toc208561159</vt:lpstr>
      <vt:lpstr>T22_check!_Toc208561162</vt:lpstr>
      <vt:lpstr>T23_check!_Toc208561163</vt:lpstr>
      <vt:lpstr>'T24'!_Toc208561164</vt:lpstr>
      <vt:lpstr>'T25'!_Toc208561165</vt:lpstr>
      <vt:lpstr>'T26'!_Toc208561166</vt:lpstr>
      <vt:lpstr>'T27'!_Toc208561167</vt:lpstr>
      <vt:lpstr>'T28'!_Toc208561168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2025-10-23T12:50:05Z</dcterms:modified>
</cp:coreProperties>
</file>